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des bat" sheetId="1" r:id="rId4"/>
    <sheet state="visible" name="MI" sheetId="2" r:id="rId5"/>
    <sheet state="visible" name="LC" sheetId="3" r:id="rId6"/>
    <sheet state="visible" name="BUR" sheetId="4" r:id="rId7"/>
  </sheets>
  <definedNames>
    <definedName name="Table_RT2012">#REF!</definedName>
    <definedName name="Tableau_des_equiv">#REF!</definedName>
    <definedName name="Resultats_RT2012">#REF!</definedName>
    <definedName name="Resultats_RE2020">#REF!</definedName>
    <definedName name="tableau_beatris">#REF!</definedName>
    <definedName name="tableau_descro">#REF!</definedName>
    <definedName name="Resultats_Elodie">#REF!</definedName>
    <definedName name="Table_nommage">#REF!</definedName>
    <definedName name="Tableau_resultats">#REF!</definedName>
  </definedNames>
  <calcPr/>
  <extLst>
    <ext uri="GoogleSheetsCustomDataVersion1">
      <go:sheetsCustomData xmlns:go="http://customooxmlschemas.google.com/" r:id="rId8" roundtripDataSignature="AMtx7mhqmVgwnR54OfBaUEC8qQVQCDZxTQ=="/>
    </ext>
  </extLst>
</workbook>
</file>

<file path=xl/sharedStrings.xml><?xml version="1.0" encoding="utf-8"?>
<sst xmlns="http://schemas.openxmlformats.org/spreadsheetml/2006/main" count="2298" uniqueCount="389">
  <si>
    <t>Caractéristiques générales</t>
  </si>
  <si>
    <t>Type de bâtiment</t>
  </si>
  <si>
    <t>Résidentiel</t>
  </si>
  <si>
    <t>Tertiaire</t>
  </si>
  <si>
    <t>Destination d'usage</t>
  </si>
  <si>
    <t>MI</t>
  </si>
  <si>
    <t>LC</t>
  </si>
  <si>
    <t>BUR</t>
  </si>
  <si>
    <t>Identifiant (du bâtiment et de la variante):</t>
  </si>
  <si>
    <t>Famille de variante (1/2/3)</t>
  </si>
  <si>
    <t>Zone climatique</t>
  </si>
  <si>
    <t>H2b</t>
  </si>
  <si>
    <t>Altitude</t>
  </si>
  <si>
    <t>0-400</t>
  </si>
  <si>
    <t>Surface de référence (SHAB ou SU)</t>
  </si>
  <si>
    <t>Nombre de logements</t>
  </si>
  <si>
    <t>Type de logement</t>
  </si>
  <si>
    <t>Nombre de niveaux (y compris RDC):</t>
  </si>
  <si>
    <t>Modifications de l'environnement du bâtiment / base(ex: zone sismique moyenne)</t>
  </si>
  <si>
    <t>Fondations</t>
  </si>
  <si>
    <t>Semelles filantes</t>
  </si>
  <si>
    <t>Contraintes estivales extérieures 
(CE1/CE2, hors condition de présence de climatisation)</t>
  </si>
  <si>
    <t>CE1</t>
  </si>
  <si>
    <t>Nombre d'occupants de référence 
(différent du nb d'occ. conventionnel du calcul RT ; calcul à définir avec DHUP)</t>
  </si>
  <si>
    <t>Période d'étude de référence</t>
  </si>
  <si>
    <t xml:space="preserve">Si réseau de chaleur, merci de saisir : </t>
  </si>
  <si>
    <t>Contenu CO2 du réseau de chaleur (kgeqCO2 / kWh)</t>
  </si>
  <si>
    <t>-</t>
  </si>
  <si>
    <t>Contenu CO2 du réseau de froid (kgeqCO2 / kWh)</t>
  </si>
  <si>
    <t>Part EnR du réseau de chaleur</t>
  </si>
  <si>
    <t>Part EnR du réseau de froid</t>
  </si>
  <si>
    <t>Bureau</t>
  </si>
  <si>
    <t>Nombre d'occupants de référence 
(différent du nb d'occ, conventionnel du calcul RT ; calcul à définir avec DHUP)</t>
  </si>
  <si>
    <t>Type</t>
  </si>
  <si>
    <t>Type de Variante</t>
  </si>
  <si>
    <t>Système</t>
  </si>
  <si>
    <t>1N</t>
  </si>
  <si>
    <t>CepMax - 20 %</t>
  </si>
  <si>
    <t>R+1</t>
  </si>
  <si>
    <t>Bbio 40 points</t>
  </si>
  <si>
    <t>Variantes systèmes constructifs</t>
  </si>
  <si>
    <t>Variantes Confort d’été</t>
  </si>
  <si>
    <t>Calcul ENERGIE et CARBONE</t>
  </si>
  <si>
    <t>ENERGIE-CARBONE</t>
  </si>
  <si>
    <t>Etat d'avancement</t>
  </si>
  <si>
    <t>Fait</t>
  </si>
  <si>
    <t>Stand-by</t>
  </si>
  <si>
    <t>Nom du bâtiment</t>
  </si>
  <si>
    <t>FORFAITAIRE</t>
  </si>
  <si>
    <t>MDEGD</t>
  </si>
  <si>
    <t>PEP</t>
  </si>
  <si>
    <t>FF</t>
  </si>
  <si>
    <t>FF R513a</t>
  </si>
  <si>
    <t>FF 290</t>
  </si>
  <si>
    <t>FF R32a</t>
  </si>
  <si>
    <t>[0 ; 400m]</t>
  </si>
  <si>
    <t>Structure - Enveloppe</t>
  </si>
  <si>
    <t>Béton - Bbio-20</t>
  </si>
  <si>
    <t>Chauffage + ECS</t>
  </si>
  <si>
    <t xml:space="preserve">PAC air/eau double service </t>
  </si>
  <si>
    <t>PAC air/eau double service R32</t>
  </si>
  <si>
    <t>PAC air/eau double service R290</t>
  </si>
  <si>
    <t xml:space="preserve">Chaudière gaz chauffage + CET </t>
  </si>
  <si>
    <t>Chaudière gaz chauffage + CET R134a</t>
  </si>
  <si>
    <t>Chaudière gaz chauffage + CET R513a</t>
  </si>
  <si>
    <t>Chaudière gaz chauffage + CET R290</t>
  </si>
  <si>
    <t>Chaudière gaz mixte + PV</t>
  </si>
  <si>
    <t>PAC air/air R410a + EJ  +CET</t>
  </si>
  <si>
    <t>PAC air/air R32a + EJ  +CET</t>
  </si>
  <si>
    <t>Poele à bois + EJ  +CET</t>
  </si>
  <si>
    <t>Enveloppe</t>
  </si>
  <si>
    <t>Parois Opaques</t>
  </si>
  <si>
    <t>Murs extérieurs</t>
  </si>
  <si>
    <t>Voile béton + ITI 100mm R=3.15 
Couleur moyenne</t>
  </si>
  <si>
    <t>Murs sur locaux non chauffés</t>
  </si>
  <si>
    <t>Voile béton + ITI 100mm R=3.15
up=0.29</t>
  </si>
  <si>
    <t>Voile béton + ITI 100mm R=3.15
up=0.28</t>
  </si>
  <si>
    <t xml:space="preserve">Toiture terrasse accessible </t>
  </si>
  <si>
    <t>Toiture terrasse inaccessible</t>
  </si>
  <si>
    <t>Toiture combles perdus</t>
  </si>
  <si>
    <t>400 mm th40 R=10</t>
  </si>
  <si>
    <t>Toiture Rampants (combles aménagés)</t>
  </si>
  <si>
    <t>Plancher sur Terre-plein</t>
  </si>
  <si>
    <t>Dalle béton + isolation sous chape  100mm  R=4.35
Up=0.24</t>
  </si>
  <si>
    <t>Dalle béton + isolation sous chape  100mm  R=4.35
Up=0.23</t>
  </si>
  <si>
    <t>Plancher sur Vide Sanitaire</t>
  </si>
  <si>
    <t>Plancher sur Parking ou Sous-Sol</t>
  </si>
  <si>
    <t>Plancher sur Extérieur</t>
  </si>
  <si>
    <t>Traitement Pont Thermique plancher Intermédiaire</t>
  </si>
  <si>
    <t>Baies / façade rideau</t>
  </si>
  <si>
    <t>Uw</t>
  </si>
  <si>
    <t>DV Alu : 1,30</t>
  </si>
  <si>
    <t>DV Alu : 1,29</t>
  </si>
  <si>
    <t>Sw / Tlw sans Protect°</t>
  </si>
  <si>
    <t>Alu : 0,45/0,55</t>
  </si>
  <si>
    <t>Sw / Tlw avec Protect°</t>
  </si>
  <si>
    <t>Coffre volet roulant</t>
  </si>
  <si>
    <t>Vr</t>
  </si>
  <si>
    <t>Protections solaires</t>
  </si>
  <si>
    <t>Nature</t>
  </si>
  <si>
    <t>VR</t>
  </si>
  <si>
    <t>Gestion</t>
  </si>
  <si>
    <t>Gestion  non motorisée</t>
  </si>
  <si>
    <t>Perméa I4</t>
  </si>
  <si>
    <t>Perméa</t>
  </si>
  <si>
    <t>Systèmes</t>
  </si>
  <si>
    <t>Ventilation</t>
  </si>
  <si>
    <t xml:space="preserve">SF hygro B </t>
  </si>
  <si>
    <t>Débit d'air</t>
  </si>
  <si>
    <t>Régulation débits</t>
  </si>
  <si>
    <t>sans</t>
  </si>
  <si>
    <t>Classe Réseau</t>
  </si>
  <si>
    <t>Par défaut</t>
  </si>
  <si>
    <t>Chauffage</t>
  </si>
  <si>
    <t>Puissance</t>
  </si>
  <si>
    <t>6kW</t>
  </si>
  <si>
    <t>Performance</t>
  </si>
  <si>
    <t>Emetteur</t>
  </si>
  <si>
    <t>Radiateur à eau</t>
  </si>
  <si>
    <t xml:space="preserve">Radiateur à eau </t>
  </si>
  <si>
    <t>Unité intérieure +  4 panneaux effet joule</t>
  </si>
  <si>
    <t>4 panneaux rayonnants</t>
  </si>
  <si>
    <t>Régulation</t>
  </si>
  <si>
    <t>Vt=0,40</t>
  </si>
  <si>
    <t>Radiateur
Régulation certifiée
Vt=0,50</t>
  </si>
  <si>
    <t>Panneaux Rayonnants CA=0,20</t>
  </si>
  <si>
    <t>Régulation certifiée  Vt=0,04</t>
  </si>
  <si>
    <t>Eau Chaude Sanitaire</t>
  </si>
  <si>
    <t>CET R134a</t>
  </si>
  <si>
    <t>22 ballons électrique de 15L</t>
  </si>
  <si>
    <t>Chauffe-eau Thermo. Sur Air Extérieur R513a</t>
  </si>
  <si>
    <t>Chaudière hybride</t>
  </si>
  <si>
    <t>PAC Air/Eau 2 services R32</t>
  </si>
  <si>
    <t>2450 W</t>
  </si>
  <si>
    <t>25 000 W</t>
  </si>
  <si>
    <t>4500 W</t>
  </si>
  <si>
    <t>COP 7/45 : 3,52</t>
  </si>
  <si>
    <t xml:space="preserve"> </t>
  </si>
  <si>
    <t>COP 7/45 : 3,44</t>
  </si>
  <si>
    <t>Points de puisage</t>
  </si>
  <si>
    <t>Refroidissement</t>
  </si>
  <si>
    <t>Sans</t>
  </si>
  <si>
    <t>Sans d'objet</t>
  </si>
  <si>
    <t xml:space="preserve">Eclairage </t>
  </si>
  <si>
    <t>Auxiliaires</t>
  </si>
  <si>
    <t>Type d'appareillage</t>
  </si>
  <si>
    <t>Gestion fractionnée</t>
  </si>
  <si>
    <t>Gestion et commande</t>
  </si>
  <si>
    <t>Production PV</t>
  </si>
  <si>
    <t>Rafraîchissement passif</t>
  </si>
  <si>
    <t>Ascenseur</t>
  </si>
  <si>
    <t>Parking</t>
  </si>
  <si>
    <t>Energie RT2012</t>
  </si>
  <si>
    <t>SRT (m²)</t>
  </si>
  <si>
    <t>Energie RE2020</t>
  </si>
  <si>
    <t>Cep (kWh/m2SREF par an)</t>
  </si>
  <si>
    <t>Cep</t>
  </si>
  <si>
    <t>Cep_nr</t>
  </si>
  <si>
    <t>RCR (%)</t>
  </si>
  <si>
    <t>Quantités d'énergie finale importées pour le chauffage (kWh/m2SREF)</t>
  </si>
  <si>
    <t>Cch Gaz (EF)</t>
  </si>
  <si>
    <t>Cch Bois  (EF)</t>
  </si>
  <si>
    <t>Cch Reseau  (EF)</t>
  </si>
  <si>
    <t>Cch Elec importée  (EF)</t>
  </si>
  <si>
    <t>Quantités d'énergie finale importées pour le refroidissement (kWh/m2SREF)</t>
  </si>
  <si>
    <t>Cfr Gaz (EF)</t>
  </si>
  <si>
    <t>Cfr Reseau (EF)</t>
  </si>
  <si>
    <t>Cfr Elec importée (EF)</t>
  </si>
  <si>
    <t>Quantités d'énergie finale importées pour l'ECS (kWh/m2SREF)</t>
  </si>
  <si>
    <t>Cecs Gaz (EF)</t>
  </si>
  <si>
    <t>Cecs Bois (EF)</t>
  </si>
  <si>
    <t>Cecs Reseau (EF)</t>
  </si>
  <si>
    <t>Cecs Elec importée (EF)</t>
  </si>
  <si>
    <t>Quantités d'énergie finale importées pour l'éclairage (kWh/m2SREF)</t>
  </si>
  <si>
    <t>Cecl (EF)</t>
  </si>
  <si>
    <t>Quantités d'énergie finale importées pour la ventilation (kWh/m2SREF)</t>
  </si>
  <si>
    <t>Cvent (EF)</t>
  </si>
  <si>
    <t>Quantités d'énergie finale importées pour la distribution (kWh/m2SREF)</t>
  </si>
  <si>
    <t>Cdistri (EF)</t>
  </si>
  <si>
    <t>Quantités d'énergie finale importées pour le déplacement des occupants (kWh/m2SREF)</t>
  </si>
  <si>
    <t>Cdplct (EF)</t>
  </si>
  <si>
    <t>Production d'électricité en énergie finale par les installations photovoltaïques (kWh/m2SREF)</t>
  </si>
  <si>
    <t>Photovoltaïques Elec produite (EF)</t>
  </si>
  <si>
    <t>Photovoltaïques Elec autoconsommée (EF)</t>
  </si>
  <si>
    <t>Quantité d'énergie anuelles importées par poste en énergie finale (kWh/m2SREF par an)</t>
  </si>
  <si>
    <t>Cch total (EF)</t>
  </si>
  <si>
    <t>Cfr total (EF)</t>
  </si>
  <si>
    <t>Cecs total (EF)</t>
  </si>
  <si>
    <t>Cecl total(EF)</t>
  </si>
  <si>
    <t>Caux. Ventilation total (EF)</t>
  </si>
  <si>
    <t>Caux. Distrib total (EF)</t>
  </si>
  <si>
    <t>C Deplact total (EF)</t>
  </si>
  <si>
    <t>Cef (EF)</t>
  </si>
  <si>
    <t>Quantité d'énergie anuelles importées par poste en énergie primaire (kWh/m2SREF par an)</t>
  </si>
  <si>
    <t>Cch total (EP)</t>
  </si>
  <si>
    <t>Cfr total (EP)</t>
  </si>
  <si>
    <t>Cecs total (EP)</t>
  </si>
  <si>
    <t>Cecl total(EP)</t>
  </si>
  <si>
    <t>Caux. Ventilation total (EP)</t>
  </si>
  <si>
    <t>Caux. Distrib total (EP)</t>
  </si>
  <si>
    <t>C Deplact total (EP)</t>
  </si>
  <si>
    <t>Cep (EP)</t>
  </si>
  <si>
    <t>Quantité d'énergie anuelles importées par type d'énergie en énergie finale (kWh/m2SREF par an)</t>
  </si>
  <si>
    <t>C Gaz (EF)</t>
  </si>
  <si>
    <t>C Bois (EF)</t>
  </si>
  <si>
    <t>C Elec (EF)</t>
  </si>
  <si>
    <t>C Réseau de chaleur (EF)</t>
  </si>
  <si>
    <t>Bbio</t>
  </si>
  <si>
    <t>Bch (KWh/m2SREF)</t>
  </si>
  <si>
    <t>Bch (points)</t>
  </si>
  <si>
    <t>Bfr (KWh/m2SREF)</t>
  </si>
  <si>
    <t>Bfr (points)</t>
  </si>
  <si>
    <t>Becl (KWh/m2SREF)</t>
  </si>
  <si>
    <t>Becl (points)</t>
  </si>
  <si>
    <t>Bbio (points)</t>
  </si>
  <si>
    <t>Groupe 1 : Surface =1891,1 m² Catégorie = CE1 Groupe climatisé : non</t>
  </si>
  <si>
    <t xml:space="preserve">Degrés-heures d'inconfort  (°C,h) </t>
  </si>
  <si>
    <t xml:space="preserve">Nombre d'heures d'inconfort total (h) </t>
  </si>
  <si>
    <t xml:space="preserve">Nombre d'heures d'inconfort d'au moins +1°C (h) </t>
  </si>
  <si>
    <t xml:space="preserve">Nombre d'heures d'inconfort d'au moins +2°C (h) </t>
  </si>
  <si>
    <t>Résultats - CARBONE
(kgCO2eq,/m²SREF)</t>
  </si>
  <si>
    <t>Eges PCE (hors lot 1)</t>
  </si>
  <si>
    <t xml:space="preserve"> Eges PCE (hors lot 1) A + B + C</t>
  </si>
  <si>
    <t>Eges PCE (hors lot 1) A + B + C + D</t>
  </si>
  <si>
    <t>Module D</t>
  </si>
  <si>
    <t xml:space="preserve"> (A + B + C) Eges lot 1</t>
  </si>
  <si>
    <t xml:space="preserve"> (A + B + C) Eges lot 2</t>
  </si>
  <si>
    <t xml:space="preserve"> (A + B + C) Eges lot 3</t>
  </si>
  <si>
    <t xml:space="preserve"> (A + B + C) Eges lot 4</t>
  </si>
  <si>
    <t xml:space="preserve"> (A + B + C) Eges lot 5</t>
  </si>
  <si>
    <t xml:space="preserve"> (A + B + C) Eges lot 6</t>
  </si>
  <si>
    <t xml:space="preserve"> (A + B + C) Eges lot 7</t>
  </si>
  <si>
    <t xml:space="preserve"> (A + B + C) Eges lot 8</t>
  </si>
  <si>
    <t xml:space="preserve"> (A + B + C) Eges lot 9</t>
  </si>
  <si>
    <t xml:space="preserve"> (A + B + C) Eges lot 10</t>
  </si>
  <si>
    <t xml:space="preserve"> (A + B + C) Eges lot 11</t>
  </si>
  <si>
    <t xml:space="preserve"> (A + B + C) Eges lot 12</t>
  </si>
  <si>
    <t xml:space="preserve"> (A + B + C) Eges lot 13</t>
  </si>
  <si>
    <t xml:space="preserve"> (A + B + C) Eges lot 14</t>
  </si>
  <si>
    <t xml:space="preserve"> (A + B + C + D) Eges lot 1</t>
  </si>
  <si>
    <t xml:space="preserve"> (A + B + C + D) Eges lot 2</t>
  </si>
  <si>
    <t xml:space="preserve"> (A + B + C + D) Eges lot 3</t>
  </si>
  <si>
    <t xml:space="preserve"> (A + B + C + D) Eges lot 4</t>
  </si>
  <si>
    <t xml:space="preserve"> (A + B + C + D) Eges lot 5</t>
  </si>
  <si>
    <t xml:space="preserve"> (A + B + C + D) Eges lot 6</t>
  </si>
  <si>
    <t xml:space="preserve"> (A + B + C + D) Eges lot 7</t>
  </si>
  <si>
    <t xml:space="preserve"> (A + B + C + D) Eges lot 8</t>
  </si>
  <si>
    <t xml:space="preserve"> (A + B + C + D) Eges lot 9</t>
  </si>
  <si>
    <t xml:space="preserve"> (A + B + C + D) Eges lot 10</t>
  </si>
  <si>
    <t xml:space="preserve"> (A + B + C + D) Eges lot 11</t>
  </si>
  <si>
    <t xml:space="preserve"> (A + B + C + D) Eges lot 12</t>
  </si>
  <si>
    <t xml:space="preserve"> (A + B + C + D) Eges lot 13</t>
  </si>
  <si>
    <t xml:space="preserve"> (A + B + C + D) Eges lot 14</t>
  </si>
  <si>
    <t>Eges CO2eq chauffage (kg CO2eq/m2SREF)</t>
  </si>
  <si>
    <t>Eges Ch Gaz</t>
  </si>
  <si>
    <t>Eges Chaud Bois</t>
  </si>
  <si>
    <t>Eges Chaud Reseau</t>
  </si>
  <si>
    <t>Eges Chaud Elec importée</t>
  </si>
  <si>
    <t>Eges CO2eq refroidissement (kg CO2eq/m2SREF)</t>
  </si>
  <si>
    <t>Eges Fr Gaz</t>
  </si>
  <si>
    <t>Eges FrReseau</t>
  </si>
  <si>
    <t>Eges FrElec importée</t>
  </si>
  <si>
    <t>Eges CO2eq ECS (kg CO2eq/m2SREF)</t>
  </si>
  <si>
    <t>Eges ECS Gaz</t>
  </si>
  <si>
    <t>Eges ECSBois</t>
  </si>
  <si>
    <t>Eges ECSReseau</t>
  </si>
  <si>
    <t>Eges ECSElec importée</t>
  </si>
  <si>
    <t>Eges CO2eq éclairage (kg CO2eq/m2SREF)</t>
  </si>
  <si>
    <t>Eges Ecl</t>
  </si>
  <si>
    <t>Eges CO2eq ventilation (kg CO2eq/m2SREF)</t>
  </si>
  <si>
    <t>Eges Ventilation</t>
  </si>
  <si>
    <t>Eges CO2eq distribution (kg CO2eq/m2SREF)</t>
  </si>
  <si>
    <t>Eges Distrib</t>
  </si>
  <si>
    <t>Eges CO2eq déplacement des occupants (kg CO2eq/m2SREF)</t>
  </si>
  <si>
    <t>Eges Déplct</t>
  </si>
  <si>
    <t>Eges Consommation Energie (kg CO2eq/m2SREF)</t>
  </si>
  <si>
    <t>Eges Energie</t>
  </si>
  <si>
    <t>Eges Chantier</t>
  </si>
  <si>
    <t>Eges Consommation et Rejet d'Eau</t>
  </si>
  <si>
    <t>Eges (hors lot 1)</t>
  </si>
  <si>
    <t xml:space="preserve"> Eges (hors lot 1) A + B + C</t>
  </si>
  <si>
    <t xml:space="preserve"> Eges (hors lot 1) A + B + C + D</t>
  </si>
  <si>
    <t>(A + B + C + D hors lot 1) Impact dynamique Eges PCE</t>
  </si>
  <si>
    <t>Eges PCE Dyn</t>
  </si>
  <si>
    <t>(A + B + C + D ) Impact dynamique Eges lot 1</t>
  </si>
  <si>
    <t>Eges Dyn. + D Lot 1</t>
  </si>
  <si>
    <t>(A + B + C + D ) Impact dynamique Eges lot 2</t>
  </si>
  <si>
    <t>Eges Dyn. + D Lot 2</t>
  </si>
  <si>
    <t>(A + B + C + D ) Impact dynamique Eges lot 3</t>
  </si>
  <si>
    <t>Eges Dyn. + D Lot 3</t>
  </si>
  <si>
    <t>(A + B + C + D ) Impact dynamique Eges lot 4</t>
  </si>
  <si>
    <t>Eges Dyn. + D Lot 4</t>
  </si>
  <si>
    <t>(A + B + C + D ) Impact dynamique Eges lot 5</t>
  </si>
  <si>
    <t>Eges Dyn. + D Lot 5</t>
  </si>
  <si>
    <t>(A + B + C + D ) Impact dynamique Eges lot 6</t>
  </si>
  <si>
    <t>Eges Dyn. + D Lot 6</t>
  </si>
  <si>
    <t>(A + B + C + D ) Impact dynamique Eges lot 7</t>
  </si>
  <si>
    <t>Eges Dyn. + D Lot 7</t>
  </si>
  <si>
    <t>(A + B + C + D ) Impact dynamique Eges lot 8</t>
  </si>
  <si>
    <t>Eges Dyn. + D Lot 8</t>
  </si>
  <si>
    <t>(A + B + C + D ) Impact dynamique Eges lot 9</t>
  </si>
  <si>
    <t>Eges Dyn. + D Lot 9</t>
  </si>
  <si>
    <t>(A + B + C + D ) Impact dynamique Eges lot 10</t>
  </si>
  <si>
    <t>Eges Dyn. + D Lot 10</t>
  </si>
  <si>
    <t>(A + B + C + D ) Impact dynamique Eges lot 11</t>
  </si>
  <si>
    <t>Eges Dyn. + D Lot 11</t>
  </si>
  <si>
    <t>(A + B + C + D ) Impact dynamique Eges lot 12</t>
  </si>
  <si>
    <t>Eges Dyn. + D Lot 12</t>
  </si>
  <si>
    <t>(A + B + C + D ) Impact dynamique Eges lot 13</t>
  </si>
  <si>
    <t>Eges Dyn. + D Lot 13</t>
  </si>
  <si>
    <t>(A + B + C + D ) Impact dynamique Eges lot 14</t>
  </si>
  <si>
    <t>Eges Dyn. + D Lot 14</t>
  </si>
  <si>
    <t>Stockage carbone</t>
  </si>
  <si>
    <t>Contenus CO2eq :</t>
  </si>
  <si>
    <t>Gaz</t>
  </si>
  <si>
    <t>Bois granulés/bûches</t>
  </si>
  <si>
    <t>Bois plaquettes</t>
  </si>
  <si>
    <t>Réseau chaud</t>
  </si>
  <si>
    <t>Réseau froid</t>
  </si>
  <si>
    <t>Electricité chauffage</t>
  </si>
  <si>
    <t>Electricité clim</t>
  </si>
  <si>
    <t>Electricité ECS</t>
  </si>
  <si>
    <t>Electricité autres usages</t>
  </si>
  <si>
    <t>Electricité éclairage tertiaire</t>
  </si>
  <si>
    <t>Electricité éclairage résidentiel</t>
  </si>
  <si>
    <t>Maison individuelle</t>
  </si>
  <si>
    <t>Type de MI</t>
  </si>
  <si>
    <t>R+C</t>
  </si>
  <si>
    <t>"FORFAITAIRE"</t>
  </si>
  <si>
    <t>"MDEGD"</t>
  </si>
  <si>
    <t>"PEP"</t>
  </si>
  <si>
    <t>"FF"</t>
  </si>
  <si>
    <t>Chaudière individuelle mixte</t>
  </si>
  <si>
    <t>Chaudière collective + CET collective</t>
  </si>
  <si>
    <t>PAC Eau/Eau DS  410A</t>
  </si>
  <si>
    <t>PAC Air/Eau R290</t>
  </si>
  <si>
    <t>Voile béton + ITI 140mm R=4.75 sous bardage
Up=0.2
Couleur moyenne</t>
  </si>
  <si>
    <t>Voile béton + ITI 120mm R=3.15
up=0.30</t>
  </si>
  <si>
    <t>Dalle béton + isolation 200mm PUR R=9.1
Up=0.11
Couleur sombre</t>
  </si>
  <si>
    <t xml:space="preserve">Dalle béton + isolation sous dalle  160mm  th 35 R=4.6
</t>
  </si>
  <si>
    <t>DV 1.3</t>
  </si>
  <si>
    <t>Gestion non motorisée</t>
  </si>
  <si>
    <t>SF Hygro B</t>
  </si>
  <si>
    <t>3 ballons électriques de 200 L</t>
  </si>
  <si>
    <t>PAC Air/Air 2 services R32</t>
  </si>
  <si>
    <t>210 kW</t>
  </si>
  <si>
    <t>Bbio RT 2012</t>
  </si>
  <si>
    <t>Bch RT 2012</t>
  </si>
  <si>
    <t>Bfr RT 2012</t>
  </si>
  <si>
    <t>Becl RT 2012</t>
  </si>
  <si>
    <t>Bbiomax RT 2012</t>
  </si>
  <si>
    <t>Gain / Bbiomax (%) RT 2012</t>
  </si>
  <si>
    <t xml:space="preserve">Gain / Bbio Base (%) </t>
  </si>
  <si>
    <t>Cep RT 2012</t>
  </si>
  <si>
    <t>Cep (kWh/m2SHON_RT par an)</t>
  </si>
  <si>
    <t>Cch RT 2012</t>
  </si>
  <si>
    <t>Cfr RT 2012</t>
  </si>
  <si>
    <t>Cecs RT2012</t>
  </si>
  <si>
    <t>Cel RT 2012</t>
  </si>
  <si>
    <t>C ventilation RT 2012</t>
  </si>
  <si>
    <t>C distribution RT 2012</t>
  </si>
  <si>
    <t>CepMAX (kWh/m2SHON_RT par an)</t>
  </si>
  <si>
    <t>Gain / Cepmax (%)</t>
  </si>
  <si>
    <t>Gain / Cep Base (%)</t>
  </si>
  <si>
    <t>Tic groupe 1 (°c)</t>
  </si>
  <si>
    <t>Ticref groupe 1 (°C)</t>
  </si>
  <si>
    <t>Tic groupe 2 (°c)</t>
  </si>
  <si>
    <t>Ticref groupe 2 (°C)</t>
  </si>
  <si>
    <t>FF R1234ze</t>
  </si>
  <si>
    <t>Béton - Standard</t>
  </si>
  <si>
    <t xml:space="preserve">DRV </t>
  </si>
  <si>
    <t>DRV - R410a</t>
  </si>
  <si>
    <t>DRV - R32</t>
  </si>
  <si>
    <t xml:space="preserve">Chiller </t>
  </si>
  <si>
    <t>Chiller - R134a</t>
  </si>
  <si>
    <t>Chiller  - R1234ze</t>
  </si>
  <si>
    <t>Voile béton + ITE 160mm R=5 sous bardage
Up=0.22
Couleur moyenne</t>
  </si>
  <si>
    <t>Dalle béton + isolation 80mm PUR R=3.6
Up=0.26
Couleur sombre</t>
  </si>
  <si>
    <t>Dalle béton + isolation 140mm PUR R=6.35
Up=0.15
Couleur sombre</t>
  </si>
  <si>
    <t>Dalle béton + isolation sous dalle  125mm  R=3.7
Up=0.24</t>
  </si>
  <si>
    <t>DV Alu : 1,60</t>
  </si>
  <si>
    <t>Store vénitien extérieur</t>
  </si>
  <si>
    <t>Gestion motorisée</t>
  </si>
  <si>
    <t>DF</t>
  </si>
  <si>
    <t>PAC Air/Air Rev R410A</t>
  </si>
  <si>
    <t>PAC Air/Air Rev R32</t>
  </si>
  <si>
    <t>PAC Air/Eau R134a</t>
  </si>
  <si>
    <t>140 kW</t>
  </si>
  <si>
    <t>Ventilo convecteurs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</si>
</sst>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7">
    <font>
      <sz val="11.0"/>
      <color theme="1"/>
      <name val="Arial"/>
    </font>
    <font>
      <b/>
      <sz val="18.0"/>
      <color theme="5"/>
      <name val="Calibri"/>
    </font>
    <font/>
    <font>
      <sz val="11.0"/>
      <color theme="1"/>
      <name val="Calibri"/>
    </font>
    <font>
      <sz val="11.0"/>
      <color theme="5"/>
      <name val="Calibri"/>
    </font>
    <font>
      <sz val="11.0"/>
      <color rgb="FFA5A5A5"/>
      <name val="Calibri"/>
    </font>
    <font>
      <sz val="8.0"/>
      <color rgb="FFA5A5A5"/>
      <name val="Arial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9966"/>
        <bgColor rgb="FFFF9966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5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9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1" numFmtId="0" xfId="0" applyBorder="1" applyFont="1"/>
    <xf borderId="7" fillId="2" fontId="3" numFmtId="0" xfId="0" applyAlignment="1" applyBorder="1" applyFont="1">
      <alignment horizontal="center"/>
    </xf>
    <xf borderId="7" fillId="2" fontId="3" numFmtId="0" xfId="0" applyBorder="1" applyFont="1"/>
    <xf borderId="8" fillId="2" fontId="4" numFmtId="0" xfId="0" applyAlignment="1" applyBorder="1" applyFont="1">
      <alignment horizontal="left" vertical="center"/>
    </xf>
    <xf borderId="9" fillId="0" fontId="2" numFmtId="0" xfId="0" applyBorder="1" applyFont="1"/>
    <xf borderId="10" fillId="2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0" fillId="0" fontId="0" numFmtId="0" xfId="0" applyFont="1"/>
    <xf borderId="10" fillId="0" fontId="3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0" fillId="0" fontId="5" numFmtId="0" xfId="0" applyFont="1"/>
    <xf borderId="0" fillId="0" fontId="3" numFmtId="0" xfId="0" applyFont="1"/>
    <xf borderId="7" fillId="2" fontId="3" numFmtId="0" xfId="0" applyAlignment="1" applyBorder="1" applyFont="1">
      <alignment horizontal="left"/>
    </xf>
    <xf borderId="11" fillId="2" fontId="3" numFmtId="0" xfId="0" applyBorder="1" applyFont="1"/>
    <xf borderId="12" fillId="2" fontId="3" numFmtId="0" xfId="0" applyAlignment="1" applyBorder="1" applyFont="1">
      <alignment horizontal="left" vertical="center"/>
    </xf>
    <xf borderId="13" fillId="2" fontId="3" numFmtId="0" xfId="0" applyAlignment="1" applyBorder="1" applyFont="1">
      <alignment horizontal="left" vertical="center"/>
    </xf>
    <xf borderId="14" fillId="0" fontId="3" numFmtId="0" xfId="0" applyAlignment="1" applyBorder="1" applyFont="1">
      <alignment horizontal="left"/>
    </xf>
    <xf borderId="15" fillId="2" fontId="3" numFmtId="0" xfId="0" applyBorder="1" applyFont="1"/>
    <xf borderId="16" fillId="2" fontId="3" numFmtId="0" xfId="0" applyAlignment="1" applyBorder="1" applyFont="1">
      <alignment horizontal="left" vertical="center"/>
    </xf>
    <xf borderId="17" fillId="0" fontId="3" numFmtId="0" xfId="0" applyAlignment="1" applyBorder="1" applyFont="1">
      <alignment horizontal="left"/>
    </xf>
    <xf borderId="15" fillId="2" fontId="3" numFmtId="0" xfId="0" applyAlignment="1" applyBorder="1" applyFont="1">
      <alignment shrinkToFit="0" wrapText="1"/>
    </xf>
    <xf borderId="18" fillId="2" fontId="3" numFmtId="0" xfId="0" applyBorder="1" applyFont="1"/>
    <xf borderId="19" fillId="2" fontId="3" numFmtId="0" xfId="0" applyAlignment="1" applyBorder="1" applyFont="1">
      <alignment horizontal="left" vertical="center"/>
    </xf>
    <xf borderId="20" fillId="0" fontId="3" numFmtId="0" xfId="0" applyAlignment="1" applyBorder="1" applyFont="1">
      <alignment horizontal="left"/>
    </xf>
    <xf borderId="10" fillId="3" fontId="3" numFmtId="0" xfId="0" applyAlignment="1" applyBorder="1" applyFill="1" applyFont="1">
      <alignment vertical="center"/>
    </xf>
    <xf borderId="10" fillId="0" fontId="3" numFmtId="0" xfId="0" applyAlignment="1" applyBorder="1" applyFont="1">
      <alignment horizontal="left"/>
    </xf>
    <xf borderId="10" fillId="0" fontId="3" numFmtId="0" xfId="0" applyAlignment="1" applyBorder="1" applyFont="1">
      <alignment horizontal="left" vertical="center"/>
    </xf>
    <xf borderId="21" fillId="2" fontId="3" numFmtId="0" xfId="0" applyAlignment="1" applyBorder="1" applyFont="1">
      <alignment horizontal="left" vertical="center"/>
    </xf>
    <xf borderId="22" fillId="2" fontId="3" numFmtId="0" xfId="0" applyAlignment="1" applyBorder="1" applyFont="1">
      <alignment horizontal="left" vertical="center"/>
    </xf>
    <xf borderId="8" fillId="0" fontId="3" numFmtId="0" xfId="0" applyBorder="1" applyFont="1"/>
    <xf borderId="23" fillId="0" fontId="6" numFmtId="0" xfId="0" applyAlignment="1" applyBorder="1" applyFont="1">
      <alignment horizontal="center"/>
    </xf>
    <xf borderId="24" fillId="0" fontId="6" numFmtId="0" xfId="0" applyAlignment="1" applyBorder="1" applyFont="1">
      <alignment horizontal="center"/>
    </xf>
    <xf borderId="25" fillId="0" fontId="6" numFmtId="0" xfId="0" applyAlignment="1" applyBorder="1" applyFont="1">
      <alignment horizontal="center"/>
    </xf>
    <xf borderId="26" fillId="0" fontId="6" numFmtId="0" xfId="0" applyAlignment="1" applyBorder="1" applyFont="1">
      <alignment horizontal="center"/>
    </xf>
    <xf borderId="11" fillId="4" fontId="3" numFmtId="0" xfId="0" applyAlignment="1" applyBorder="1" applyFill="1" applyFont="1">
      <alignment horizontal="left" vertical="center"/>
    </xf>
    <xf borderId="27" fillId="4" fontId="3" numFmtId="0" xfId="0" applyAlignment="1" applyBorder="1" applyFont="1">
      <alignment horizontal="left" vertical="center"/>
    </xf>
    <xf borderId="28" fillId="4" fontId="3" numFmtId="0" xfId="0" applyAlignment="1" applyBorder="1" applyFont="1">
      <alignment horizontal="left" vertical="center"/>
    </xf>
    <xf borderId="15" fillId="4" fontId="3" numFmtId="0" xfId="0" applyAlignment="1" applyBorder="1" applyFont="1">
      <alignment horizontal="left" vertical="center"/>
    </xf>
    <xf borderId="10" fillId="4" fontId="3" numFmtId="0" xfId="0" applyAlignment="1" applyBorder="1" applyFont="1">
      <alignment horizontal="left" vertical="center"/>
    </xf>
    <xf borderId="29" fillId="4" fontId="3" numFmtId="0" xfId="0" applyAlignment="1" applyBorder="1" applyFont="1">
      <alignment horizontal="left" vertical="center"/>
    </xf>
    <xf borderId="30" fillId="4" fontId="3" numFmtId="0" xfId="0" applyAlignment="1" applyBorder="1" applyFont="1">
      <alignment horizontal="center" vertical="center"/>
    </xf>
    <xf borderId="31" fillId="0" fontId="2" numFmtId="0" xfId="0" applyBorder="1" applyFont="1"/>
    <xf borderId="17" fillId="0" fontId="2" numFmtId="0" xfId="0" applyBorder="1" applyFont="1"/>
    <xf borderId="0" fillId="0" fontId="5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8" fillId="0" fontId="3" numFmtId="0" xfId="0" applyAlignment="1" applyBorder="1" applyFont="1">
      <alignment shrinkToFit="0" wrapText="1"/>
    </xf>
    <xf borderId="15" fillId="4" fontId="3" numFmtId="0" xfId="0" applyAlignment="1" applyBorder="1" applyFont="1">
      <alignment horizontal="left" shrinkToFit="0" vertical="center" wrapText="1"/>
    </xf>
    <xf borderId="10" fillId="4" fontId="3" numFmtId="0" xfId="0" applyAlignment="1" applyBorder="1" applyFont="1">
      <alignment horizontal="left" shrinkToFit="0" vertical="center" wrapText="1"/>
    </xf>
    <xf borderId="29" fillId="4" fontId="3" numFmtId="0" xfId="0" applyAlignment="1" applyBorder="1" applyFont="1">
      <alignment horizontal="left" shrinkToFit="0" vertical="center" wrapText="1"/>
    </xf>
    <xf borderId="18" fillId="4" fontId="3" numFmtId="0" xfId="0" applyAlignment="1" applyBorder="1" applyFont="1">
      <alignment horizontal="left" shrinkToFit="0" vertical="center" wrapText="1"/>
    </xf>
    <xf borderId="32" fillId="4" fontId="3" numFmtId="0" xfId="0" applyAlignment="1" applyBorder="1" applyFont="1">
      <alignment horizontal="left" shrinkToFit="0" vertical="center" wrapText="1"/>
    </xf>
    <xf borderId="33" fillId="4" fontId="3" numFmtId="0" xfId="0" applyAlignment="1" applyBorder="1" applyFont="1">
      <alignment horizontal="left" shrinkToFit="0" vertical="center" wrapText="1"/>
    </xf>
    <xf borderId="10" fillId="5" fontId="3" numFmtId="0" xfId="0" applyAlignment="1" applyBorder="1" applyFill="1" applyFont="1">
      <alignment shrinkToFit="0" textRotation="90" vertical="center" wrapText="1"/>
    </xf>
    <xf borderId="10" fillId="2" fontId="3" numFmtId="0" xfId="0" applyAlignment="1" applyBorder="1" applyFont="1">
      <alignment vertical="center"/>
    </xf>
    <xf borderId="27" fillId="0" fontId="3" numFmtId="0" xfId="0" applyAlignment="1" applyBorder="1" applyFont="1">
      <alignment horizontal="left" shrinkToFit="0" vertical="center" wrapText="1"/>
    </xf>
    <xf borderId="10" fillId="0" fontId="3" numFmtId="0" xfId="0" applyAlignment="1" applyBorder="1" applyFont="1">
      <alignment shrinkToFit="0" vertical="center" wrapText="1"/>
    </xf>
    <xf borderId="10" fillId="6" fontId="3" numFmtId="0" xfId="0" applyAlignment="1" applyBorder="1" applyFill="1" applyFont="1">
      <alignment horizontal="left" shrinkToFit="0" vertical="center" wrapText="1"/>
    </xf>
    <xf borderId="10" fillId="0" fontId="3" numFmtId="0" xfId="0" applyBorder="1" applyFont="1"/>
    <xf borderId="10" fillId="6" fontId="3" numFmtId="0" xfId="0" applyAlignment="1" applyBorder="1" applyFont="1">
      <alignment horizontal="left" vertical="center"/>
    </xf>
    <xf borderId="34" fillId="2" fontId="3" numFmtId="0" xfId="0" applyAlignment="1" applyBorder="1" applyFont="1">
      <alignment horizontal="left" vertical="center"/>
    </xf>
    <xf borderId="10" fillId="2" fontId="3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left" shrinkToFit="0" vertical="center" wrapText="1"/>
    </xf>
    <xf borderId="35" fillId="0" fontId="2" numFmtId="0" xfId="0" applyBorder="1" applyFont="1"/>
    <xf borderId="36" fillId="0" fontId="2" numFmtId="0" xfId="0" applyBorder="1" applyFont="1"/>
    <xf borderId="34" fillId="7" fontId="3" numFmtId="0" xfId="0" applyAlignment="1" applyBorder="1" applyFill="1" applyFont="1">
      <alignment horizontal="center" shrinkToFit="0" textRotation="90" vertical="center" wrapText="1"/>
    </xf>
    <xf borderId="10" fillId="2" fontId="3" numFmtId="0" xfId="0" applyAlignment="1" applyBorder="1" applyFont="1">
      <alignment horizontal="left" shrinkToFit="0" vertical="center" wrapText="1"/>
    </xf>
    <xf borderId="10" fillId="8" fontId="3" numFmtId="0" xfId="0" applyAlignment="1" applyBorder="1" applyFill="1" applyFont="1">
      <alignment horizontal="left" shrinkToFit="0" vertical="center" wrapText="1"/>
    </xf>
    <xf quotePrefix="1" borderId="10" fillId="6" fontId="3" numFmtId="0" xfId="0" applyAlignment="1" applyBorder="1" applyFont="1">
      <alignment horizontal="left" vertical="center"/>
    </xf>
    <xf borderId="10" fillId="5" fontId="3" numFmtId="0" xfId="0" applyAlignment="1" applyBorder="1" applyFont="1">
      <alignment horizontal="center" shrinkToFit="0" textRotation="90" vertical="center" wrapText="1"/>
    </xf>
    <xf borderId="10" fillId="5" fontId="3" numFmtId="0" xfId="0" applyAlignment="1" applyBorder="1" applyFont="1">
      <alignment vertical="center"/>
    </xf>
    <xf borderId="10" fillId="5" fontId="3" numFmtId="0" xfId="0" applyAlignment="1" applyBorder="1" applyFont="1">
      <alignment horizontal="center" vertical="center"/>
    </xf>
    <xf borderId="34" fillId="9" fontId="3" numFmtId="0" xfId="0" applyAlignment="1" applyBorder="1" applyFill="1" applyFont="1">
      <alignment horizontal="center" shrinkToFit="0" textRotation="90" vertical="center" wrapText="1"/>
    </xf>
    <xf borderId="34" fillId="9" fontId="3" numFmtId="0" xfId="0" applyAlignment="1" applyBorder="1" applyFont="1">
      <alignment horizontal="left" shrinkToFit="0" vertical="center" wrapText="1"/>
    </xf>
    <xf borderId="10" fillId="9" fontId="3" numFmtId="0" xfId="0" applyAlignment="1" applyBorder="1" applyFont="1">
      <alignment shrinkToFit="0" vertical="center" wrapText="1"/>
    </xf>
    <xf borderId="10" fillId="9" fontId="3" numFmtId="164" xfId="0" applyAlignment="1" applyBorder="1" applyFont="1" applyNumberFormat="1">
      <alignment horizontal="center" vertical="center"/>
    </xf>
    <xf borderId="10" fillId="9" fontId="3" numFmtId="9" xfId="0" applyAlignment="1" applyBorder="1" applyFont="1" applyNumberFormat="1">
      <alignment horizontal="center" vertical="center"/>
    </xf>
    <xf borderId="10" fillId="9" fontId="3" numFmtId="0" xfId="0" applyAlignment="1" applyBorder="1" applyFont="1">
      <alignment horizontal="center" vertical="center"/>
    </xf>
    <xf borderId="37" fillId="0" fontId="2" numFmtId="0" xfId="0" applyBorder="1" applyFont="1"/>
    <xf borderId="10" fillId="9" fontId="3" numFmtId="0" xfId="0" applyAlignment="1" applyBorder="1" applyFont="1">
      <alignment horizontal="left" shrinkToFit="0" vertical="center" wrapText="1"/>
    </xf>
    <xf borderId="34" fillId="6" fontId="3" numFmtId="0" xfId="0" applyAlignment="1" applyBorder="1" applyFont="1">
      <alignment horizontal="center" shrinkToFit="0" textRotation="90" vertical="center" wrapText="1"/>
    </xf>
    <xf borderId="34" fillId="6" fontId="3" numFmtId="0" xfId="0" applyAlignment="1" applyBorder="1" applyFont="1">
      <alignment horizontal="left" vertical="center"/>
    </xf>
    <xf borderId="10" fillId="2" fontId="3" numFmtId="1" xfId="0" applyAlignment="1" applyBorder="1" applyFont="1" applyNumberFormat="1">
      <alignment horizontal="center" vertical="center"/>
    </xf>
    <xf borderId="16" fillId="6" fontId="3" numFmtId="0" xfId="0" applyAlignment="1" applyBorder="1" applyFont="1">
      <alignment horizontal="center" vertical="center"/>
    </xf>
    <xf borderId="38" fillId="6" fontId="3" numFmtId="0" xfId="0" applyAlignment="1" applyBorder="1" applyFont="1">
      <alignment vertical="center"/>
    </xf>
    <xf borderId="10" fillId="0" fontId="0" numFmtId="164" xfId="0" applyAlignment="1" applyBorder="1" applyFont="1" applyNumberFormat="1">
      <alignment horizontal="center"/>
    </xf>
    <xf borderId="10" fillId="10" fontId="0" numFmtId="0" xfId="0" applyAlignment="1" applyBorder="1" applyFill="1" applyFont="1">
      <alignment horizontal="center"/>
    </xf>
    <xf borderId="10" fillId="10" fontId="0" numFmtId="1" xfId="0" applyAlignment="1" applyBorder="1" applyFont="1" applyNumberFormat="1">
      <alignment horizontal="center"/>
    </xf>
    <xf borderId="10" fillId="10" fontId="3" numFmtId="1" xfId="0" applyAlignment="1" applyBorder="1" applyFont="1" applyNumberFormat="1">
      <alignment horizontal="center" vertical="center"/>
    </xf>
    <xf borderId="10" fillId="11" fontId="3" numFmtId="1" xfId="0" applyAlignment="1" applyBorder="1" applyFill="1" applyFont="1" applyNumberFormat="1">
      <alignment horizontal="center" vertical="center"/>
    </xf>
    <xf borderId="10" fillId="0" fontId="0" numFmtId="0" xfId="0" applyAlignment="1" applyBorder="1" applyFont="1">
      <alignment horizontal="center"/>
    </xf>
    <xf borderId="10" fillId="11" fontId="0" numFmtId="0" xfId="0" applyAlignment="1" applyBorder="1" applyFont="1">
      <alignment horizontal="center"/>
    </xf>
    <xf borderId="39" fillId="6" fontId="3" numFmtId="0" xfId="0" applyAlignment="1" applyBorder="1" applyFont="1">
      <alignment horizontal="left" vertical="center"/>
    </xf>
    <xf borderId="7" fillId="10" fontId="0" numFmtId="1" xfId="0" applyAlignment="1" applyBorder="1" applyFont="1" applyNumberFormat="1">
      <alignment horizontal="center"/>
    </xf>
    <xf borderId="34" fillId="6" fontId="3" numFmtId="0" xfId="0" applyAlignment="1" applyBorder="1" applyFont="1">
      <alignment horizontal="left" shrinkToFit="0" vertical="center" wrapText="1"/>
    </xf>
    <xf borderId="10" fillId="6" fontId="3" numFmtId="0" xfId="0" applyAlignment="1" applyBorder="1" applyFont="1">
      <alignment shrinkToFit="0" vertical="center" wrapText="1"/>
    </xf>
    <xf borderId="10" fillId="10" fontId="3" numFmtId="2" xfId="0" applyAlignment="1" applyBorder="1" applyFont="1" applyNumberFormat="1">
      <alignment horizontal="center" vertical="center"/>
    </xf>
    <xf borderId="10" fillId="6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left" vertical="center"/>
    </xf>
    <xf borderId="2" fillId="0" fontId="3" numFmtId="0" xfId="0" applyBorder="1" applyFont="1"/>
    <xf borderId="40" fillId="2" fontId="3" numFmtId="1" xfId="0" applyAlignment="1" applyBorder="1" applyFont="1" applyNumberFormat="1">
      <alignment horizontal="center" vertical="center"/>
    </xf>
    <xf borderId="7" fillId="2" fontId="3" numFmtId="1" xfId="0" applyAlignment="1" applyBorder="1" applyFont="1" applyNumberFormat="1">
      <alignment horizontal="center" vertical="center"/>
    </xf>
    <xf borderId="16" fillId="10" fontId="3" numFmtId="0" xfId="0" applyAlignment="1" applyBorder="1" applyFont="1">
      <alignment horizontal="center" vertical="center"/>
    </xf>
    <xf borderId="38" fillId="1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left"/>
    </xf>
    <xf borderId="16" fillId="2" fontId="3" numFmtId="0" xfId="0" applyAlignment="1" applyBorder="1" applyFont="1">
      <alignment horizontal="center" vertical="center"/>
    </xf>
    <xf borderId="41" fillId="2" fontId="3" numFmtId="0" xfId="0" applyBorder="1" applyFont="1"/>
    <xf borderId="42" fillId="2" fontId="3" numFmtId="0" xfId="0" applyBorder="1" applyFont="1"/>
    <xf borderId="43" fillId="2" fontId="3" numFmtId="0" xfId="0" applyBorder="1" applyFont="1"/>
    <xf borderId="44" fillId="2" fontId="3" numFmtId="0" xfId="0" applyAlignment="1" applyBorder="1" applyFont="1">
      <alignment horizontal="left" vertical="center"/>
    </xf>
    <xf borderId="45" fillId="2" fontId="3" numFmtId="0" xfId="0" applyBorder="1" applyFont="1"/>
    <xf borderId="46" fillId="2" fontId="3" numFmtId="0" xfId="0" applyAlignment="1" applyBorder="1" applyFont="1">
      <alignment horizontal="left" vertical="center"/>
    </xf>
    <xf borderId="45" fillId="2" fontId="3" numFmtId="0" xfId="0" applyAlignment="1" applyBorder="1" applyFont="1">
      <alignment shrinkToFit="0" wrapText="1"/>
    </xf>
    <xf borderId="47" fillId="2" fontId="3" numFmtId="0" xfId="0" applyBorder="1" applyFont="1"/>
    <xf borderId="48" fillId="2" fontId="3" numFmtId="0" xfId="0" applyAlignment="1" applyBorder="1" applyFont="1">
      <alignment horizontal="left" vertical="center"/>
    </xf>
    <xf borderId="49" fillId="0" fontId="3" numFmtId="0" xfId="0" applyBorder="1" applyFont="1"/>
    <xf borderId="46" fillId="0" fontId="3" numFmtId="0" xfId="0" applyBorder="1" applyFont="1"/>
    <xf borderId="50" fillId="0" fontId="6" numFmtId="0" xfId="0" applyAlignment="1" applyBorder="1" applyFont="1">
      <alignment horizontal="center"/>
    </xf>
    <xf borderId="46" fillId="0" fontId="3" numFmtId="0" xfId="0" applyAlignment="1" applyBorder="1" applyFont="1">
      <alignment vertical="top"/>
    </xf>
    <xf borderId="18" fillId="4" fontId="3" numFmtId="0" xfId="0" applyAlignment="1" applyBorder="1" applyFont="1">
      <alignment horizontal="left" vertical="center"/>
    </xf>
    <xf borderId="32" fillId="4" fontId="3" numFmtId="0" xfId="0" applyAlignment="1" applyBorder="1" applyFont="1">
      <alignment horizontal="left" vertical="center"/>
    </xf>
    <xf borderId="33" fillId="4" fontId="3" numFmtId="0" xfId="0" applyAlignment="1" applyBorder="1" applyFont="1">
      <alignment horizontal="left" vertical="center"/>
    </xf>
    <xf borderId="34" fillId="5" fontId="3" numFmtId="0" xfId="0" applyAlignment="1" applyBorder="1" applyFont="1">
      <alignment horizontal="center" shrinkToFit="0" textRotation="90" vertical="center" wrapText="1"/>
    </xf>
    <xf borderId="51" fillId="2" fontId="3" numFmtId="0" xfId="0" applyAlignment="1" applyBorder="1" applyFont="1">
      <alignment horizontal="left" vertical="center"/>
    </xf>
    <xf borderId="46" fillId="2" fontId="3" numFmtId="0" xfId="0" applyAlignment="1" applyBorder="1" applyFont="1">
      <alignment vertical="center"/>
    </xf>
    <xf borderId="52" fillId="0" fontId="3" numFmtId="0" xfId="0" applyAlignment="1" applyBorder="1" applyFont="1">
      <alignment horizontal="left" shrinkToFit="0" vertical="center" wrapText="1"/>
    </xf>
    <xf borderId="53" fillId="0" fontId="2" numFmtId="0" xfId="0" applyBorder="1" applyFont="1"/>
    <xf borderId="9" fillId="0" fontId="3" numFmtId="0" xfId="0" applyAlignment="1" applyBorder="1" applyFont="1">
      <alignment shrinkToFit="0" vertical="center" wrapText="1"/>
    </xf>
    <xf borderId="38" fillId="6" fontId="3" numFmtId="0" xfId="0" applyAlignment="1" applyBorder="1" applyFont="1">
      <alignment horizontal="left" vertical="center"/>
    </xf>
    <xf borderId="38" fillId="6" fontId="3" numFmtId="0" xfId="0" applyAlignment="1" applyBorder="1" applyFont="1">
      <alignment horizontal="left" shrinkToFit="0" vertical="center" wrapText="1"/>
    </xf>
    <xf borderId="54" fillId="0" fontId="2" numFmtId="0" xfId="0" applyBorder="1" applyFont="1"/>
    <xf borderId="9" fillId="0" fontId="3" numFmtId="0" xfId="0" applyAlignment="1" applyBorder="1" applyFont="1">
      <alignment horizontal="left" shrinkToFit="0" vertical="center" wrapText="1"/>
    </xf>
    <xf borderId="46" fillId="0" fontId="3" numFmtId="0" xfId="0" applyAlignment="1" applyBorder="1" applyFont="1">
      <alignment horizontal="center" vertical="center"/>
    </xf>
    <xf borderId="38" fillId="2" fontId="3" numFmtId="0" xfId="0" applyAlignment="1" applyBorder="1" applyFont="1">
      <alignment horizontal="left" shrinkToFit="0" vertical="center" wrapText="1"/>
    </xf>
    <xf borderId="38" fillId="8" fontId="3" numFmtId="0" xfId="0" applyAlignment="1" applyBorder="1" applyFont="1">
      <alignment horizontal="left" shrinkToFit="0" vertical="center" wrapText="1"/>
    </xf>
    <xf borderId="38" fillId="2" fontId="3" numFmtId="0" xfId="0" applyAlignment="1" applyBorder="1" applyFont="1">
      <alignment horizontal="left" vertical="center"/>
    </xf>
    <xf borderId="46" fillId="2" fontId="3" numFmtId="0" xfId="0" applyAlignment="1" applyBorder="1" applyFont="1">
      <alignment horizontal="center" vertical="center"/>
    </xf>
    <xf quotePrefix="1" borderId="38" fillId="6" fontId="3" numFmtId="0" xfId="0" applyAlignment="1" applyBorder="1" applyFont="1">
      <alignment horizontal="left" vertical="center"/>
    </xf>
    <xf borderId="16" fillId="5" fontId="3" numFmtId="0" xfId="0" applyAlignment="1" applyBorder="1" applyFont="1">
      <alignment vertical="center"/>
    </xf>
    <xf borderId="46" fillId="5" fontId="3" numFmtId="0" xfId="0" applyAlignment="1" applyBorder="1" applyFont="1">
      <alignment vertical="center"/>
    </xf>
    <xf borderId="38" fillId="5" fontId="3" numFmtId="0" xfId="0" applyAlignment="1" applyBorder="1" applyFont="1">
      <alignment horizontal="center" vertical="center"/>
    </xf>
    <xf borderId="51" fillId="5" fontId="3" numFmtId="0" xfId="0" applyAlignment="1" applyBorder="1" applyFont="1">
      <alignment horizontal="left" vertical="center"/>
    </xf>
    <xf borderId="38" fillId="5" fontId="3" numFmtId="9" xfId="0" applyAlignment="1" applyBorder="1" applyFont="1" applyNumberFormat="1">
      <alignment horizontal="center" vertical="center"/>
    </xf>
    <xf borderId="10" fillId="5" fontId="3" numFmtId="9" xfId="0" applyAlignment="1" applyBorder="1" applyFont="1" applyNumberFormat="1">
      <alignment horizontal="center" vertical="center"/>
    </xf>
    <xf borderId="46" fillId="5" fontId="3" numFmtId="0" xfId="0" applyAlignment="1" applyBorder="1" applyFont="1">
      <alignment horizontal="left" vertical="center"/>
    </xf>
    <xf borderId="51" fillId="9" fontId="3" numFmtId="0" xfId="0" applyAlignment="1" applyBorder="1" applyFont="1">
      <alignment horizontal="left" shrinkToFit="0" vertical="center" wrapText="1"/>
    </xf>
    <xf borderId="46" fillId="9" fontId="3" numFmtId="0" xfId="0" applyAlignment="1" applyBorder="1" applyFont="1">
      <alignment shrinkToFit="0" vertical="center" wrapText="1"/>
    </xf>
    <xf borderId="10" fillId="9" fontId="3" numFmtId="0" xfId="0" applyAlignment="1" applyBorder="1" applyFont="1">
      <alignment horizontal="left" vertical="center"/>
    </xf>
    <xf borderId="10" fillId="9" fontId="3" numFmtId="164" xfId="0" applyAlignment="1" applyBorder="1" applyFont="1" applyNumberFormat="1">
      <alignment horizontal="left" vertical="center"/>
    </xf>
    <xf borderId="10" fillId="9" fontId="3" numFmtId="9" xfId="0" applyAlignment="1" applyBorder="1" applyFont="1" applyNumberFormat="1">
      <alignment horizontal="left" vertical="center"/>
    </xf>
    <xf borderId="55" fillId="0" fontId="2" numFmtId="0" xfId="0" applyBorder="1" applyFont="1"/>
    <xf borderId="16" fillId="9" fontId="3" numFmtId="0" xfId="0" applyAlignment="1" applyBorder="1" applyFont="1">
      <alignment horizontal="left" shrinkToFit="0" vertical="center" wrapText="1"/>
    </xf>
    <xf borderId="38" fillId="9" fontId="3" numFmtId="0" xfId="0" applyAlignment="1" applyBorder="1" applyFont="1">
      <alignment horizontal="left" vertical="center"/>
    </xf>
    <xf borderId="51" fillId="6" fontId="3" numFmtId="0" xfId="0" applyAlignment="1" applyBorder="1" applyFont="1">
      <alignment horizontal="left" vertical="center"/>
    </xf>
    <xf borderId="46" fillId="6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8" fillId="6" fontId="3" numFmtId="0" xfId="0" applyAlignment="1" applyBorder="1" applyFont="1">
      <alignment horizontal="left" vertical="center"/>
    </xf>
    <xf borderId="38" fillId="2" fontId="3" numFmtId="1" xfId="0" applyAlignment="1" applyBorder="1" applyFont="1" applyNumberFormat="1">
      <alignment horizontal="center" vertical="center"/>
    </xf>
    <xf borderId="16" fillId="6" fontId="3" numFmtId="0" xfId="0" applyAlignment="1" applyBorder="1" applyFont="1">
      <alignment horizontal="left" vertical="center"/>
    </xf>
    <xf borderId="15" fillId="0" fontId="0" numFmtId="164" xfId="0" applyAlignment="1" applyBorder="1" applyFont="1" applyNumberFormat="1">
      <alignment horizontal="center"/>
    </xf>
    <xf borderId="10" fillId="11" fontId="0" numFmtId="164" xfId="0" applyAlignment="1" applyBorder="1" applyFont="1" applyNumberFormat="1">
      <alignment horizontal="center"/>
    </xf>
    <xf borderId="56" fillId="0" fontId="0" numFmtId="164" xfId="0" applyBorder="1" applyFont="1" applyNumberFormat="1"/>
    <xf borderId="0" fillId="0" fontId="0" numFmtId="164" xfId="0" applyFont="1" applyNumberFormat="1"/>
    <xf borderId="10" fillId="10" fontId="0" numFmtId="0" xfId="0" applyBorder="1" applyFont="1"/>
    <xf borderId="10" fillId="11" fontId="0" numFmtId="0" xfId="0" applyBorder="1" applyFont="1"/>
    <xf borderId="7" fillId="11" fontId="0" numFmtId="0" xfId="0" applyBorder="1" applyFont="1"/>
    <xf borderId="56" fillId="0" fontId="0" numFmtId="0" xfId="0" applyBorder="1" applyFont="1"/>
    <xf borderId="10" fillId="0" fontId="0" numFmtId="0" xfId="0" applyBorder="1" applyFont="1"/>
    <xf borderId="10" fillId="10" fontId="3" numFmtId="164" xfId="0" applyAlignment="1" applyBorder="1" applyFont="1" applyNumberFormat="1">
      <alignment horizontal="center" vertical="center"/>
    </xf>
    <xf borderId="10" fillId="11" fontId="3" numFmtId="164" xfId="0" applyAlignment="1" applyBorder="1" applyFont="1" applyNumberFormat="1">
      <alignment horizontal="center" vertical="center"/>
    </xf>
    <xf borderId="56" fillId="0" fontId="3" numFmtId="1" xfId="0" applyAlignment="1" applyBorder="1" applyFont="1" applyNumberFormat="1">
      <alignment horizontal="center" vertical="center"/>
    </xf>
    <xf borderId="0" fillId="0" fontId="3" numFmtId="1" xfId="0" applyAlignment="1" applyFont="1" applyNumberFormat="1">
      <alignment horizontal="center" vertical="center"/>
    </xf>
    <xf borderId="51" fillId="6" fontId="3" numFmtId="0" xfId="0" applyAlignment="1" applyBorder="1" applyFont="1">
      <alignment horizontal="left" shrinkToFit="0" vertical="center" wrapText="1"/>
    </xf>
    <xf borderId="46" fillId="6" fontId="3" numFmtId="0" xfId="0" applyAlignment="1" applyBorder="1" applyFont="1">
      <alignment shrinkToFit="0" vertical="center" wrapText="1"/>
    </xf>
    <xf borderId="16" fillId="6" fontId="3" numFmtId="0" xfId="0" applyAlignment="1" applyBorder="1" applyFont="1">
      <alignment horizontal="left" shrinkToFit="0" vertical="center" wrapText="1"/>
    </xf>
    <xf borderId="46" fillId="6" fontId="3" numFmtId="0" xfId="0" applyAlignment="1" applyBorder="1" applyFont="1">
      <alignment horizontal="left" shrinkToFit="0" vertical="center" wrapText="1"/>
    </xf>
    <xf borderId="10" fillId="11" fontId="3" numFmtId="2" xfId="0" applyAlignment="1" applyBorder="1" applyFont="1" applyNumberFormat="1">
      <alignment horizontal="center" vertical="center"/>
    </xf>
    <xf borderId="46" fillId="6" fontId="3" numFmtId="0" xfId="0" applyAlignment="1" applyBorder="1" applyFont="1">
      <alignment horizontal="center" vertical="center"/>
    </xf>
    <xf borderId="10" fillId="2" fontId="3" numFmtId="165" xfId="0" applyAlignment="1" applyBorder="1" applyFont="1" applyNumberFormat="1">
      <alignment horizontal="center" vertical="center"/>
    </xf>
    <xf borderId="42" fillId="2" fontId="3" numFmtId="0" xfId="0" applyAlignment="1" applyBorder="1" applyFont="1">
      <alignment horizontal="center" vertical="center"/>
    </xf>
    <xf borderId="46" fillId="10" fontId="3" numFmtId="0" xfId="0" applyAlignment="1" applyBorder="1" applyFont="1">
      <alignment horizontal="center" vertical="center"/>
    </xf>
    <xf borderId="34" fillId="0" fontId="3" numFmtId="0" xfId="0" applyAlignment="1" applyBorder="1" applyFont="1">
      <alignment shrinkToFit="0" vertical="center" wrapText="1"/>
    </xf>
    <xf borderId="34" fillId="5" fontId="3" numFmtId="0" xfId="0" applyAlignment="1" applyBorder="1" applyFont="1">
      <alignment horizontal="left" vertical="center"/>
    </xf>
    <xf borderId="10" fillId="5" fontId="3" numFmtId="0" xfId="0" applyAlignment="1" applyBorder="1" applyFont="1">
      <alignment horizontal="left" vertical="center"/>
    </xf>
    <xf borderId="10" fillId="2" fontId="3" numFmtId="164" xfId="0" applyAlignment="1" applyBorder="1" applyFont="1" applyNumberFormat="1">
      <alignment horizontal="center" vertical="center"/>
    </xf>
    <xf borderId="10" fillId="10" fontId="0" numFmtId="164" xfId="0" applyAlignment="1" applyBorder="1" applyFont="1" applyNumberFormat="1">
      <alignment horizontal="center"/>
    </xf>
    <xf borderId="7" fillId="11" fontId="0" numFmtId="164" xfId="0" applyAlignment="1" applyBorder="1" applyFont="1" applyNumberFormat="1">
      <alignment horizontal="center"/>
    </xf>
    <xf borderId="10" fillId="2" fontId="3" numFmtId="1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Emission de gaz à effet de serre PCE (méthode statique) en kgCo2/m²shab selon système énergétique</a:t>
            </a:r>
          </a:p>
        </c:rich>
      </c:tx>
      <c:layout>
        <c:manualLayout>
          <c:xMode val="edge"/>
          <c:yMode val="edge"/>
          <c:x val="0.21097229557300412"/>
          <c:y val="0.007954531397459278"/>
        </c:manualLayout>
      </c:layout>
      <c:overlay val="0"/>
    </c:title>
    <c:plotArea>
      <c:layout>
        <c:manualLayout>
          <c:xMode val="edge"/>
          <c:yMode val="edge"/>
          <c:x val="0.10590456236931928"/>
          <c:y val="0.08037018658792762"/>
          <c:w val="0.8637838630680585"/>
          <c:h val="0.6596077673850133"/>
        </c:manualLayout>
      </c:layout>
      <c:barChart>
        <c:barDir val="col"/>
        <c:grouping val="stacked"/>
        <c:ser>
          <c:idx val="0"/>
          <c:order val="0"/>
          <c:tx>
            <c:v> (A + B + C) Eges lot 1</c:v>
          </c:tx>
          <c:spPr>
            <a:solidFill>
              <a:schemeClr val="accent1"/>
            </a:solidFill>
          </c:spPr>
          <c:val>
            <c:numRef>
              <c:f>MI!$E$132:$N$132</c:f>
              <c:numCache/>
            </c:numRef>
          </c:val>
        </c:ser>
        <c:overlap val="100"/>
        <c:axId val="629562034"/>
        <c:axId val="1197715003"/>
      </c:barChart>
      <c:lineChart>
        <c:ser>
          <c:idx val="3"/>
          <c:order val="3"/>
          <c:tx>
            <c:v> (A + B + C) Eges lot 4</c:v>
          </c:tx>
          <c:marker>
            <c:symbol val="none"/>
          </c:marker>
          <c:val>
            <c:numRef>
              <c:f>MI!$W$132:$X$132</c:f>
              <c:numCache/>
            </c:numRef>
          </c:val>
          <c:smooth val="0"/>
        </c:ser>
        <c:ser>
          <c:idx val="4"/>
          <c:order val="4"/>
          <c:tx>
            <c:v> (A + B + C) Eges lot 5</c:v>
          </c:tx>
          <c:marker>
            <c:symbol val="none"/>
          </c:marker>
          <c:val>
            <c:numRef>
              <c:f>MI!$E$133:$N$133</c:f>
              <c:numCache/>
            </c:numRef>
          </c:val>
          <c:smooth val="0"/>
        </c:ser>
        <c:ser>
          <c:idx val="7"/>
          <c:order val="7"/>
          <c:tx>
            <c:v> (A + B + C) Eges lot 8</c:v>
          </c:tx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6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MI!$W$133:$X$133</c:f>
              <c:numCache/>
            </c:numRef>
          </c:val>
          <c:smooth val="0"/>
        </c:ser>
        <c:ser>
          <c:idx val="8"/>
          <c:order val="8"/>
          <c:tx>
            <c:v> (A + B + C) Eges lot 9</c:v>
          </c:tx>
          <c:marker>
            <c:symbol val="none"/>
          </c:marker>
          <c:val>
            <c:numRef>
              <c:f>MI!$E$134:$N$134</c:f>
              <c:numCache/>
            </c:numRef>
          </c:val>
          <c:smooth val="0"/>
        </c:ser>
        <c:ser>
          <c:idx val="11"/>
          <c:order val="11"/>
          <c:tx>
            <c:v> (A + B + C) Eges lot 12</c:v>
          </c:tx>
          <c:marker>
            <c:symbol val="none"/>
          </c:marker>
          <c:val>
            <c:numRef>
              <c:f>MI!$W$134:$X$134</c:f>
              <c:numCache/>
            </c:numRef>
          </c:val>
          <c:smooth val="0"/>
        </c:ser>
        <c:ser>
          <c:idx val="12"/>
          <c:order val="12"/>
          <c:tx>
            <c:v> (A + B + C) Eges lot 13</c:v>
          </c:tx>
          <c:marker>
            <c:symbol val="none"/>
          </c:marker>
          <c:val>
            <c:numRef>
              <c:f>MI!$E$135:$N$135</c:f>
              <c:numCache/>
            </c:numRef>
          </c:val>
          <c:smooth val="0"/>
        </c:ser>
        <c:ser>
          <c:idx val="15"/>
          <c:order val="15"/>
          <c:tx>
            <c:v> Eges PCE (hors lot 1) A + B + C</c:v>
          </c:tx>
          <c:spPr>
            <a:ln cmpd="sng" w="28575">
              <a:solidFill>
                <a:schemeClr val="accent4">
                  <a:lumOff val="6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MI!$W$135:$X$135</c:f>
              <c:numCache/>
            </c:numRef>
          </c:val>
          <c:smooth val="0"/>
        </c:ser>
        <c:ser>
          <c:idx val="16"/>
          <c:order val="16"/>
          <c:tx>
            <c:strRef>
              <c:f>MI!$D$136</c:f>
            </c:strRef>
          </c:tx>
          <c:marker>
            <c:symbol val="none"/>
          </c:marker>
          <c:val>
            <c:numRef>
              <c:f>MI!$E$136:$N$136</c:f>
              <c:numCache/>
            </c:numRef>
          </c:val>
          <c:smooth val="0"/>
        </c:ser>
        <c:ser>
          <c:idx val="19"/>
          <c:order val="19"/>
          <c:tx>
            <c:strRef>
              <c:f>MI!$V$136</c:f>
            </c:strRef>
          </c:tx>
          <c:marker>
            <c:symbol val="none"/>
          </c:marker>
          <c:val>
            <c:numRef>
              <c:f>MI!$W$136:$X$136</c:f>
              <c:numCache/>
            </c:numRef>
          </c:val>
          <c:smooth val="0"/>
        </c:ser>
        <c:ser>
          <c:idx val="20"/>
          <c:order val="20"/>
          <c:tx>
            <c:strRef>
              <c:f>MI!$D$137</c:f>
            </c:strRef>
          </c:tx>
          <c:marker>
            <c:symbol val="none"/>
          </c:marker>
          <c:val>
            <c:numRef>
              <c:f>MI!$E$137:$N$137</c:f>
              <c:numCache/>
            </c:numRef>
          </c:val>
          <c:smooth val="0"/>
        </c:ser>
        <c:ser>
          <c:idx val="23"/>
          <c:order val="23"/>
          <c:tx>
            <c:strRef>
              <c:f>MI!$V$137</c:f>
            </c:strRef>
          </c:tx>
          <c:marker>
            <c:symbol val="none"/>
          </c:marker>
          <c:val>
            <c:numRef>
              <c:f>MI!$W$137:$X$137</c:f>
              <c:numCache/>
            </c:numRef>
          </c:val>
          <c:smooth val="0"/>
        </c:ser>
        <c:ser>
          <c:idx val="24"/>
          <c:order val="24"/>
          <c:tx>
            <c:strRef>
              <c:f>MI!$D$138</c:f>
            </c:strRef>
          </c:tx>
          <c:marker>
            <c:symbol val="none"/>
          </c:marker>
          <c:val>
            <c:numRef>
              <c:f>MI!$E$138:$N$138</c:f>
              <c:numCache/>
            </c:numRef>
          </c:val>
          <c:smooth val="0"/>
        </c:ser>
        <c:ser>
          <c:idx val="27"/>
          <c:order val="27"/>
          <c:tx>
            <c:strRef>
              <c:f>MI!$V$138</c:f>
            </c:strRef>
          </c:tx>
          <c:marker>
            <c:symbol val="none"/>
          </c:marker>
          <c:val>
            <c:numRef>
              <c:f>MI!$W$138:$X$138</c:f>
              <c:numCache/>
            </c:numRef>
          </c:val>
          <c:smooth val="0"/>
        </c:ser>
        <c:axId val="629562034"/>
        <c:axId val="1197715003"/>
      </c:lineChart>
      <c:catAx>
        <c:axId val="6295620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97715003"/>
      </c:catAx>
      <c:valAx>
        <c:axId val="11977150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Emission carbone kgCO2/m²shab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29562034"/>
      </c:valAx>
    </c:plotArea>
    <c:legend>
      <c:legendPos val="b"/>
      <c:layout>
        <c:manualLayout>
          <c:xMode val="edge"/>
          <c:yMode val="edge"/>
          <c:x val="0.07502950062603057"/>
          <c:y val="0.875502519830811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Emission de gaz à effet de serre (méthode statique) en kgCo2/m²shab selon système énergétique</a:t>
            </a:r>
          </a:p>
        </c:rich>
      </c:tx>
      <c:overlay val="0"/>
    </c:title>
    <c:plotArea>
      <c:layout>
        <c:manualLayout>
          <c:xMode val="edge"/>
          <c:yMode val="edge"/>
          <c:x val="0.10590456236931928"/>
          <c:y val="0.07761785994368949"/>
          <c:w val="0.8637838630680585"/>
          <c:h val="0.6623600766223038"/>
        </c:manualLayout>
      </c:layout>
      <c:barChart>
        <c:barDir val="col"/>
        <c:grouping val="stacked"/>
        <c:ser>
          <c:idx val="0"/>
          <c:order val="0"/>
          <c:tx>
            <c:v> Eges PCE (hors lot 1) A + B + C</c:v>
          </c:tx>
          <c:spPr>
            <a:solidFill>
              <a:schemeClr val="accent5"/>
            </a:solidFill>
          </c:spPr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MI!$E$129:$G$129</c:f>
              <c:numCache/>
            </c:numRef>
          </c:val>
        </c:ser>
        <c:ser>
          <c:idx val="1"/>
          <c:order val="1"/>
          <c:tx>
            <c:v>Eges Consommation et Rejet d'Eau</c:v>
          </c:tx>
          <c:spPr>
            <a:solidFill>
              <a:srgbClr val="C5E9A5"/>
            </a:solidFill>
          </c:spPr>
          <c:val>
            <c:numRef>
              <c:f>MI!$M$129:$N$129</c:f>
              <c:numCache/>
            </c:numRef>
          </c:val>
        </c:ser>
        <c:ser>
          <c:idx val="4"/>
          <c:order val="4"/>
          <c:tx>
            <c:strRef>
              <c:f>MI!$V$129</c:f>
            </c:strRef>
          </c:tx>
          <c:spPr>
            <a:solidFill>
              <a:schemeClr val="accent5"/>
            </a:solidFill>
          </c:spPr>
          <c:val>
            <c:numRef>
              <c:f>MI!$W$129:$X$129</c:f>
              <c:numCache/>
            </c:numRef>
          </c:val>
        </c:ser>
        <c:ser>
          <c:idx val="5"/>
          <c:order val="5"/>
          <c:tx>
            <c:strRef>
              <c:f>MI!$D$177</c:f>
            </c:strRef>
          </c:tx>
          <c:spPr>
            <a:solidFill>
              <a:schemeClr val="accent6"/>
            </a:solidFill>
          </c:spPr>
          <c:val>
            <c:numRef>
              <c:f>MI!$E$177:$G$177</c:f>
              <c:numCache/>
            </c:numRef>
          </c:val>
        </c:ser>
        <c:ser>
          <c:idx val="6"/>
          <c:order val="6"/>
          <c:tx>
            <c:strRef>
              <c:f>MI!$L$177</c:f>
            </c:strRef>
          </c:tx>
          <c:spPr>
            <a:solidFill>
              <a:schemeClr val="accent1">
                <a:lumOff val="30000"/>
              </a:schemeClr>
            </a:solidFill>
          </c:spPr>
          <c:val>
            <c:numRef>
              <c:f>MI!$M$177:$N$177</c:f>
              <c:numCache/>
            </c:numRef>
          </c:val>
        </c:ser>
        <c:ser>
          <c:idx val="9"/>
          <c:order val="9"/>
          <c:tx>
            <c:strRef>
              <c:f>MI!$V$177</c:f>
            </c:strRef>
          </c:tx>
          <c:spPr>
            <a:solidFill>
              <a:schemeClr val="accent4">
                <a:lumOff val="30000"/>
              </a:schemeClr>
            </a:solidFill>
          </c:spPr>
          <c:val>
            <c:numRef>
              <c:f>MI!$W$177:$X$177</c:f>
              <c:numCache/>
            </c:numRef>
          </c:val>
        </c:ser>
        <c:ser>
          <c:idx val="10"/>
          <c:order val="10"/>
          <c:tx>
            <c:strRef>
              <c:f>MI!$D$175</c:f>
            </c:strRef>
          </c:tx>
          <c:spPr>
            <a:solidFill>
              <a:schemeClr val="accent5">
                <a:lumOff val="30000"/>
              </a:schemeClr>
            </a:solidFill>
          </c:spPr>
          <c:val>
            <c:numRef>
              <c:f>MI!$E$175:$G$175</c:f>
              <c:numCache/>
            </c:numRef>
          </c:val>
        </c:ser>
        <c:ser>
          <c:idx val="11"/>
          <c:order val="11"/>
          <c:tx>
            <c:strRef>
              <c:f>MI!$L$175</c:f>
            </c:strRef>
          </c:tx>
          <c:spPr>
            <a:solidFill>
              <a:schemeClr val="accent6">
                <a:lumOff val="30000"/>
              </a:schemeClr>
            </a:solidFill>
          </c:spPr>
          <c:val>
            <c:numRef>
              <c:f>MI!$M$175:$N$175</c:f>
              <c:numCache/>
            </c:numRef>
          </c:val>
        </c:ser>
        <c:ser>
          <c:idx val="14"/>
          <c:order val="14"/>
          <c:tx>
            <c:strRef>
              <c:f>MI!$V$175</c:f>
            </c:strRef>
          </c:tx>
          <c:val>
            <c:numRef>
              <c:f>MI!$W$175:$X$175</c:f>
              <c:numCache/>
            </c:numRef>
          </c:val>
        </c:ser>
        <c:ser>
          <c:idx val="15"/>
          <c:order val="15"/>
          <c:tx>
            <c:strRef>
              <c:f>MI!$D$176</c:f>
            </c:strRef>
          </c:tx>
          <c:val>
            <c:numRef>
              <c:f>MI!$E$176:$G$176</c:f>
              <c:numCache/>
            </c:numRef>
          </c:val>
        </c:ser>
        <c:ser>
          <c:idx val="16"/>
          <c:order val="16"/>
          <c:tx>
            <c:strRef>
              <c:f>MI!$L$176</c:f>
            </c:strRef>
          </c:tx>
          <c:val>
            <c:numRef>
              <c:f>MI!$M$176:$N$176</c:f>
              <c:numCache/>
            </c:numRef>
          </c:val>
        </c:ser>
        <c:ser>
          <c:idx val="19"/>
          <c:order val="19"/>
          <c:tx>
            <c:strRef>
              <c:f>MI!$V$176</c:f>
            </c:strRef>
          </c:tx>
          <c:val>
            <c:numRef>
              <c:f>MI!$W$176:$X$176</c:f>
              <c:numCache/>
            </c:numRef>
          </c:val>
        </c:ser>
        <c:overlap val="100"/>
        <c:axId val="328525916"/>
        <c:axId val="1125418121"/>
      </c:barChart>
      <c:catAx>
        <c:axId val="3285259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25418121"/>
      </c:catAx>
      <c:valAx>
        <c:axId val="11254181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Emission carbone kgCO2/m²shab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28525916"/>
      </c:valAx>
    </c:plotArea>
    <c:legend>
      <c:legendPos val="b"/>
      <c:layout>
        <c:manualLayout>
          <c:xMode val="edge"/>
          <c:yMode val="edge"/>
          <c:x val="0.07502950062603057"/>
          <c:y val="0.875502519830811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Emission de gaz à effet de serre PCE (méthode dynamique) en kgCo2/m²shab selon système énergétique</a:t>
            </a:r>
          </a:p>
        </c:rich>
      </c:tx>
      <c:layout>
        <c:manualLayout>
          <c:xMode val="edge"/>
          <c:yMode val="edge"/>
          <c:x val="0.2983660282105941"/>
          <c:y val="0.0"/>
        </c:manualLayout>
      </c:layout>
      <c:overlay val="0"/>
    </c:title>
    <c:plotArea>
      <c:layout>
        <c:manualLayout>
          <c:xMode val="edge"/>
          <c:yMode val="edge"/>
          <c:x val="0.1093184248427891"/>
          <c:y val="0.07964219363333942"/>
          <c:w val="0.8637838630680585"/>
          <c:h val="0.6623600766223038"/>
        </c:manualLayout>
      </c:layout>
      <c:barChart>
        <c:barDir val="col"/>
        <c:grouping val="stacked"/>
        <c:ser>
          <c:idx val="0"/>
          <c:order val="0"/>
          <c:tx>
            <c:v>Eges Dyn. + D Lot 1</c:v>
          </c:tx>
          <c:spPr>
            <a:solidFill>
              <a:schemeClr val="accent1"/>
            </a:solidFill>
          </c:spPr>
          <c:val>
            <c:numRef>
              <c:f>MI!$F$181:$I$181</c:f>
              <c:numCache/>
            </c:numRef>
          </c:val>
        </c:ser>
        <c:overlap val="100"/>
        <c:axId val="127365252"/>
        <c:axId val="1112211351"/>
      </c:barChart>
      <c:lineChart>
        <c:ser>
          <c:idx val="1"/>
          <c:order val="1"/>
          <c:tx>
            <c:v>Eges Dyn. + D Lot 2</c:v>
          </c:tx>
          <c:marker>
            <c:symbol val="none"/>
          </c:marker>
          <c:val>
            <c:numRef>
              <c:f>MI!$K$181:$N$181</c:f>
              <c:numCache/>
            </c:numRef>
          </c:val>
          <c:smooth val="0"/>
        </c:ser>
        <c:ser>
          <c:idx val="2"/>
          <c:order val="2"/>
          <c:tx>
            <c:v>Eges Dyn. + D Lot 3</c:v>
          </c:tx>
          <c:marker>
            <c:symbol val="none"/>
          </c:marker>
          <c:val>
            <c:numRef>
              <c:f>MI!$T$181</c:f>
              <c:numCache/>
            </c:numRef>
          </c:val>
          <c:smooth val="0"/>
        </c:ser>
        <c:ser>
          <c:idx val="3"/>
          <c:order val="3"/>
          <c:tx>
            <c:v>Eges Dyn. + D Lot 4</c:v>
          </c:tx>
          <c:marker>
            <c:symbol val="none"/>
          </c:marker>
          <c:val>
            <c:numRef>
              <c:f>MI!$W$181:$X$181</c:f>
              <c:numCache/>
            </c:numRef>
          </c:val>
          <c:smooth val="0"/>
        </c:ser>
        <c:ser>
          <c:idx val="4"/>
          <c:order val="4"/>
          <c:tx>
            <c:v>Eges Dyn. + D Lot 5</c:v>
          </c:tx>
          <c:marker>
            <c:symbol val="none"/>
          </c:marker>
          <c:val>
            <c:numRef>
              <c:f>MI!$F$182:$I$182</c:f>
              <c:numCache/>
            </c:numRef>
          </c:val>
          <c:smooth val="0"/>
        </c:ser>
        <c:ser>
          <c:idx val="5"/>
          <c:order val="5"/>
          <c:tx>
            <c:v>Eges Dyn. + D Lot 6</c:v>
          </c:tx>
          <c:marker>
            <c:symbol val="none"/>
          </c:marker>
          <c:val>
            <c:numRef>
              <c:f>MI!$K$182:$N$182</c:f>
              <c:numCache/>
            </c:numRef>
          </c:val>
          <c:smooth val="0"/>
        </c:ser>
        <c:ser>
          <c:idx val="6"/>
          <c:order val="6"/>
          <c:tx>
            <c:v>Eges Dyn. + D Lot 7</c:v>
          </c:tx>
          <c:marker>
            <c:symbol val="none"/>
          </c:marker>
          <c:val>
            <c:numRef>
              <c:f>MI!$T$182</c:f>
              <c:numCache/>
            </c:numRef>
          </c:val>
          <c:smooth val="0"/>
        </c:ser>
        <c:ser>
          <c:idx val="7"/>
          <c:order val="7"/>
          <c:tx>
            <c:v>Eges Dyn. + D Lot 8</c:v>
          </c:tx>
          <c:marker>
            <c:symbol val="none"/>
          </c:marker>
          <c:dLbls>
            <c:numFmt formatCode="#,##0" sourceLinked="0"/>
            <c:txPr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MI!$W$182:$X$182</c:f>
              <c:numCache/>
            </c:numRef>
          </c:val>
          <c:smooth val="0"/>
        </c:ser>
        <c:ser>
          <c:idx val="8"/>
          <c:order val="8"/>
          <c:tx>
            <c:v>Eges Dyn. + D Lot 9</c:v>
          </c:tx>
          <c:marker>
            <c:symbol val="none"/>
          </c:marker>
          <c:val>
            <c:numRef>
              <c:f>MI!$F$183:$I$183</c:f>
              <c:numCache/>
            </c:numRef>
          </c:val>
          <c:smooth val="0"/>
        </c:ser>
        <c:ser>
          <c:idx val="9"/>
          <c:order val="9"/>
          <c:tx>
            <c:v>Eges Dyn. + D Lot 10</c:v>
          </c:tx>
          <c:marker>
            <c:symbol val="none"/>
          </c:marker>
          <c:val>
            <c:numRef>
              <c:f>MI!$K$183:$N$183</c:f>
              <c:numCache/>
            </c:numRef>
          </c:val>
          <c:smooth val="0"/>
        </c:ser>
        <c:ser>
          <c:idx val="10"/>
          <c:order val="10"/>
          <c:tx>
            <c:v> (A + B + C) Eges lot 11</c:v>
          </c:tx>
          <c:marker>
            <c:symbol val="none"/>
          </c:marker>
          <c:val>
            <c:numRef>
              <c:f>MI!$T$183</c:f>
              <c:numCache/>
            </c:numRef>
          </c:val>
          <c:smooth val="0"/>
        </c:ser>
        <c:ser>
          <c:idx val="11"/>
          <c:order val="11"/>
          <c:tx>
            <c:v> (A + B + C) Eges lot 12</c:v>
          </c:tx>
          <c:marker>
            <c:symbol val="none"/>
          </c:marker>
          <c:val>
            <c:numRef>
              <c:f>MI!$W$183:$X$183</c:f>
              <c:numCache/>
            </c:numRef>
          </c:val>
          <c:smooth val="0"/>
        </c:ser>
        <c:ser>
          <c:idx val="12"/>
          <c:order val="12"/>
          <c:tx>
            <c:v> (A + B + C) Eges lot 13</c:v>
          </c:tx>
          <c:marker>
            <c:symbol val="none"/>
          </c:marker>
          <c:val>
            <c:numRef>
              <c:f>MI!$F$184:$I$184</c:f>
              <c:numCache/>
            </c:numRef>
          </c:val>
          <c:smooth val="0"/>
        </c:ser>
        <c:ser>
          <c:idx val="13"/>
          <c:order val="13"/>
          <c:tx>
            <c:v>Eges Dyn. + D Lot 14</c:v>
          </c:tx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4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MI!$K$184:$N$184</c:f>
              <c:numCache/>
            </c:numRef>
          </c:val>
          <c:smooth val="0"/>
        </c:ser>
        <c:ser>
          <c:idx val="14"/>
          <c:order val="14"/>
          <c:tx>
            <c:v>Eges PCE Dyn</c:v>
          </c:tx>
          <c:spPr>
            <a:ln cmpd="sng" w="28575">
              <a:solidFill>
                <a:schemeClr val="accent3">
                  <a:lumOff val="60000"/>
                </a:schemeClr>
              </a:solidFill>
              <a:prstDash val="sysDot"/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400">
                    <a:solidFill>
                      <a:srgbClr val="FFC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MI!$T$184</c:f>
              <c:numCache/>
            </c:numRef>
          </c:val>
          <c:smooth val="0"/>
        </c:ser>
        <c:ser>
          <c:idx val="15"/>
          <c:order val="15"/>
          <c:marker>
            <c:symbol val="none"/>
          </c:marker>
          <c:val>
            <c:numRef>
              <c:f>MI!$W$184:$X$184</c:f>
              <c:numCache/>
            </c:numRef>
          </c:val>
          <c:smooth val="0"/>
        </c:ser>
        <c:ser>
          <c:idx val="16"/>
          <c:order val="16"/>
          <c:marker>
            <c:symbol val="none"/>
          </c:marker>
          <c:val>
            <c:numRef>
              <c:f>MI!$F$185:$I$185</c:f>
              <c:numCache/>
            </c:numRef>
          </c:val>
          <c:smooth val="0"/>
        </c:ser>
        <c:ser>
          <c:idx val="17"/>
          <c:order val="17"/>
          <c:marker>
            <c:symbol val="none"/>
          </c:marker>
          <c:val>
            <c:numRef>
              <c:f>MI!$K$185:$N$185</c:f>
              <c:numCache/>
            </c:numRef>
          </c:val>
          <c:smooth val="0"/>
        </c:ser>
        <c:ser>
          <c:idx val="18"/>
          <c:order val="18"/>
          <c:marker>
            <c:symbol val="none"/>
          </c:marker>
          <c:val>
            <c:numRef>
              <c:f>MI!$T$185</c:f>
              <c:numCache/>
            </c:numRef>
          </c:val>
          <c:smooth val="0"/>
        </c:ser>
        <c:ser>
          <c:idx val="19"/>
          <c:order val="19"/>
          <c:marker>
            <c:symbol val="none"/>
          </c:marker>
          <c:val>
            <c:numRef>
              <c:f>MI!$W$185:$X$185</c:f>
              <c:numCache/>
            </c:numRef>
          </c:val>
          <c:smooth val="0"/>
        </c:ser>
        <c:ser>
          <c:idx val="20"/>
          <c:order val="20"/>
          <c:marker>
            <c:symbol val="none"/>
          </c:marker>
          <c:val>
            <c:numRef>
              <c:f>MI!$F$186:$I$186</c:f>
              <c:numCache/>
            </c:numRef>
          </c:val>
          <c:smooth val="0"/>
        </c:ser>
        <c:ser>
          <c:idx val="21"/>
          <c:order val="21"/>
          <c:marker>
            <c:symbol val="none"/>
          </c:marker>
          <c:val>
            <c:numRef>
              <c:f>MI!$K$186:$N$186</c:f>
              <c:numCache/>
            </c:numRef>
          </c:val>
          <c:smooth val="0"/>
        </c:ser>
        <c:ser>
          <c:idx val="22"/>
          <c:order val="22"/>
          <c:marker>
            <c:symbol val="none"/>
          </c:marker>
          <c:val>
            <c:numRef>
              <c:f>MI!$T$186</c:f>
              <c:numCache/>
            </c:numRef>
          </c:val>
          <c:smooth val="0"/>
        </c:ser>
        <c:ser>
          <c:idx val="23"/>
          <c:order val="23"/>
          <c:marker>
            <c:symbol val="none"/>
          </c:marker>
          <c:val>
            <c:numRef>
              <c:f>MI!$W$186:$X$186</c:f>
              <c:numCache/>
            </c:numRef>
          </c:val>
          <c:smooth val="0"/>
        </c:ser>
        <c:ser>
          <c:idx val="24"/>
          <c:order val="24"/>
          <c:marker>
            <c:symbol val="none"/>
          </c:marker>
          <c:val>
            <c:numRef>
              <c:f>MI!$F$187:$I$187</c:f>
              <c:numCache/>
            </c:numRef>
          </c:val>
          <c:smooth val="0"/>
        </c:ser>
        <c:ser>
          <c:idx val="25"/>
          <c:order val="25"/>
          <c:marker>
            <c:symbol val="none"/>
          </c:marker>
          <c:val>
            <c:numRef>
              <c:f>MI!$K$187:$N$187</c:f>
              <c:numCache/>
            </c:numRef>
          </c:val>
          <c:smooth val="0"/>
        </c:ser>
        <c:ser>
          <c:idx val="26"/>
          <c:order val="26"/>
          <c:marker>
            <c:symbol val="none"/>
          </c:marker>
          <c:val>
            <c:numRef>
              <c:f>MI!$T$187</c:f>
              <c:numCache/>
            </c:numRef>
          </c:val>
          <c:smooth val="0"/>
        </c:ser>
        <c:ser>
          <c:idx val="27"/>
          <c:order val="27"/>
          <c:marker>
            <c:symbol val="none"/>
          </c:marker>
          <c:val>
            <c:numRef>
              <c:f>MI!$W$187:$X$187</c:f>
              <c:numCache/>
            </c:numRef>
          </c:val>
          <c:smooth val="0"/>
        </c:ser>
        <c:ser>
          <c:idx val="28"/>
          <c:order val="28"/>
          <c:marker>
            <c:symbol val="none"/>
          </c:marker>
          <c:val>
            <c:numRef>
              <c:f>MI!$F$188:$I$188</c:f>
              <c:numCache/>
            </c:numRef>
          </c:val>
          <c:smooth val="0"/>
        </c:ser>
        <c:ser>
          <c:idx val="29"/>
          <c:order val="29"/>
          <c:marker>
            <c:symbol val="none"/>
          </c:marker>
          <c:val>
            <c:numRef>
              <c:f>MI!$K$188:$N$188</c:f>
              <c:numCache/>
            </c:numRef>
          </c:val>
          <c:smooth val="0"/>
        </c:ser>
        <c:ser>
          <c:idx val="30"/>
          <c:order val="30"/>
          <c:marker>
            <c:symbol val="none"/>
          </c:marker>
          <c:val>
            <c:numRef>
              <c:f>MI!$T$188</c:f>
              <c:numCache/>
            </c:numRef>
          </c:val>
          <c:smooth val="0"/>
        </c:ser>
        <c:ser>
          <c:idx val="31"/>
          <c:order val="31"/>
          <c:marker>
            <c:symbol val="none"/>
          </c:marker>
          <c:val>
            <c:numRef>
              <c:f>MI!$W$188:$X$188</c:f>
              <c:numCache/>
            </c:numRef>
          </c:val>
          <c:smooth val="0"/>
        </c:ser>
        <c:ser>
          <c:idx val="32"/>
          <c:order val="32"/>
          <c:marker>
            <c:symbol val="none"/>
          </c:marker>
          <c:val>
            <c:numRef>
              <c:f>MI!$F$189:$I$189</c:f>
              <c:numCache/>
            </c:numRef>
          </c:val>
          <c:smooth val="0"/>
        </c:ser>
        <c:ser>
          <c:idx val="33"/>
          <c:order val="33"/>
          <c:marker>
            <c:symbol val="none"/>
          </c:marker>
          <c:val>
            <c:numRef>
              <c:f>MI!$K$189:$N$189</c:f>
              <c:numCache/>
            </c:numRef>
          </c:val>
          <c:smooth val="0"/>
        </c:ser>
        <c:ser>
          <c:idx val="34"/>
          <c:order val="34"/>
          <c:marker>
            <c:symbol val="none"/>
          </c:marker>
          <c:val>
            <c:numRef>
              <c:f>MI!$T$189</c:f>
              <c:numCache/>
            </c:numRef>
          </c:val>
          <c:smooth val="0"/>
        </c:ser>
        <c:ser>
          <c:idx val="35"/>
          <c:order val="35"/>
          <c:marker>
            <c:symbol val="none"/>
          </c:marker>
          <c:val>
            <c:numRef>
              <c:f>MI!$W$189:$X$189</c:f>
              <c:numCache/>
            </c:numRef>
          </c:val>
          <c:smooth val="0"/>
        </c:ser>
        <c:ser>
          <c:idx val="36"/>
          <c:order val="36"/>
          <c:marker>
            <c:symbol val="none"/>
          </c:marker>
          <c:val>
            <c:numRef>
              <c:f>MI!$F$190:$I$190</c:f>
              <c:numCache/>
            </c:numRef>
          </c:val>
          <c:smooth val="0"/>
        </c:ser>
        <c:ser>
          <c:idx val="37"/>
          <c:order val="37"/>
          <c:marker>
            <c:symbol val="none"/>
          </c:marker>
          <c:val>
            <c:numRef>
              <c:f>MI!$K$190:$N$190</c:f>
              <c:numCache/>
            </c:numRef>
          </c:val>
          <c:smooth val="0"/>
        </c:ser>
        <c:ser>
          <c:idx val="38"/>
          <c:order val="38"/>
          <c:marker>
            <c:symbol val="none"/>
          </c:marker>
          <c:val>
            <c:numRef>
              <c:f>MI!$T$190</c:f>
              <c:numCache/>
            </c:numRef>
          </c:val>
          <c:smooth val="0"/>
        </c:ser>
        <c:ser>
          <c:idx val="39"/>
          <c:order val="39"/>
          <c:marker>
            <c:symbol val="none"/>
          </c:marker>
          <c:val>
            <c:numRef>
              <c:f>MI!$W$190:$X$190</c:f>
              <c:numCache/>
            </c:numRef>
          </c:val>
          <c:smooth val="0"/>
        </c:ser>
        <c:ser>
          <c:idx val="40"/>
          <c:order val="40"/>
          <c:marker>
            <c:symbol val="none"/>
          </c:marker>
          <c:val>
            <c:numRef>
              <c:f>LC!$F$142:$I$142</c:f>
              <c:numCache/>
            </c:numRef>
          </c:val>
          <c:smooth val="0"/>
        </c:ser>
        <c:ser>
          <c:idx val="41"/>
          <c:order val="41"/>
          <c:marker>
            <c:symbol val="none"/>
          </c:marker>
          <c:val>
            <c:numRef>
              <c:f>LC!$K$142:$N$142</c:f>
              <c:numCache/>
            </c:numRef>
          </c:val>
          <c:smooth val="0"/>
        </c:ser>
        <c:ser>
          <c:idx val="42"/>
          <c:order val="42"/>
          <c:marker>
            <c:symbol val="none"/>
          </c:marker>
          <c:val>
            <c:numRef>
              <c:f>LC!$T$142</c:f>
              <c:numCache/>
            </c:numRef>
          </c:val>
          <c:smooth val="0"/>
        </c:ser>
        <c:ser>
          <c:idx val="43"/>
          <c:order val="43"/>
          <c:marker>
            <c:symbol val="none"/>
          </c:marker>
          <c:val>
            <c:numRef>
              <c:f>LC!$W$142:$X$142</c:f>
              <c:numCache/>
            </c:numRef>
          </c:val>
          <c:smooth val="0"/>
        </c:ser>
        <c:ser>
          <c:idx val="44"/>
          <c:order val="44"/>
          <c:marker>
            <c:symbol val="none"/>
          </c:marker>
          <c:val>
            <c:numRef>
              <c:f>LC!$F$143:$I$143</c:f>
              <c:numCache/>
            </c:numRef>
          </c:val>
          <c:smooth val="0"/>
        </c:ser>
        <c:ser>
          <c:idx val="45"/>
          <c:order val="45"/>
          <c:marker>
            <c:symbol val="none"/>
          </c:marker>
          <c:val>
            <c:numRef>
              <c:f>LC!$K$143:$N$143</c:f>
              <c:numCache/>
            </c:numRef>
          </c:val>
          <c:smooth val="0"/>
        </c:ser>
        <c:ser>
          <c:idx val="46"/>
          <c:order val="46"/>
          <c:marker>
            <c:symbol val="none"/>
          </c:marker>
          <c:val>
            <c:numRef>
              <c:f>LC!$T$143</c:f>
              <c:numCache/>
            </c:numRef>
          </c:val>
          <c:smooth val="0"/>
        </c:ser>
        <c:ser>
          <c:idx val="47"/>
          <c:order val="47"/>
          <c:marker>
            <c:symbol val="none"/>
          </c:marker>
          <c:val>
            <c:numRef>
              <c:f>LC!$W$143:$X$143</c:f>
              <c:numCache/>
            </c:numRef>
          </c:val>
          <c:smooth val="0"/>
        </c:ser>
        <c:ser>
          <c:idx val="48"/>
          <c:order val="48"/>
          <c:marker>
            <c:symbol val="none"/>
          </c:marker>
          <c:val>
            <c:numRef>
              <c:f>MI!$F$144:$I$144</c:f>
              <c:numCache/>
            </c:numRef>
          </c:val>
          <c:smooth val="0"/>
        </c:ser>
        <c:ser>
          <c:idx val="49"/>
          <c:order val="49"/>
          <c:marker>
            <c:symbol val="none"/>
          </c:marker>
          <c:val>
            <c:numRef>
              <c:f>MI!$K$144:$N$144</c:f>
              <c:numCache/>
            </c:numRef>
          </c:val>
          <c:smooth val="0"/>
        </c:ser>
        <c:ser>
          <c:idx val="50"/>
          <c:order val="50"/>
          <c:marker>
            <c:symbol val="none"/>
          </c:marker>
          <c:val>
            <c:numRef>
              <c:f>MI!$T$144</c:f>
              <c:numCache/>
            </c:numRef>
          </c:val>
          <c:smooth val="0"/>
        </c:ser>
        <c:axId val="127365252"/>
        <c:axId val="1112211351"/>
      </c:lineChart>
      <c:catAx>
        <c:axId val="1273652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12211351"/>
      </c:catAx>
      <c:valAx>
        <c:axId val="11122113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Emission carbone kgCO2/m²shab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7365252"/>
      </c:valAx>
    </c:plotArea>
    <c:legend>
      <c:legendPos val="b"/>
      <c:layout>
        <c:manualLayout>
          <c:xMode val="edge"/>
          <c:yMode val="edge"/>
          <c:x val="0.07502950062603057"/>
          <c:y val="0.875502519830811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+mn-lt"/>
              </a:defRPr>
            </a:pPr>
            <a:r>
              <a:rPr b="0" i="0" sz="1200">
                <a:solidFill>
                  <a:srgbClr val="757575"/>
                </a:solidFill>
                <a:latin typeface="+mn-lt"/>
              </a:rPr>
              <a:t>Emission de gaz à effet de serre PCE (méthode statique) en kgCo2/m²shab selon système énergétique</a:t>
            </a:r>
          </a:p>
        </c:rich>
      </c:tx>
      <c:overlay val="0"/>
    </c:title>
    <c:plotArea>
      <c:layout>
        <c:manualLayout>
          <c:xMode val="edge"/>
          <c:yMode val="edge"/>
          <c:x val="0.10590456236931928"/>
          <c:y val="0.07761785994368949"/>
          <c:w val="0.8637838630680585"/>
          <c:h val="0.6623600766223038"/>
        </c:manualLayout>
      </c:layout>
      <c:barChart>
        <c:barDir val="col"/>
        <c:grouping val="stacked"/>
        <c:ser>
          <c:idx val="0"/>
          <c:order val="0"/>
          <c:tx>
            <c:v> (A + B + C) Eges lot 1</c:v>
          </c:tx>
          <c:spPr>
            <a:solidFill>
              <a:schemeClr val="accent1"/>
            </a:solidFill>
          </c:spPr>
          <c:val>
            <c:numRef>
              <c:f>LC!$E$152:$G$152</c:f>
              <c:numCache/>
            </c:numRef>
          </c:val>
        </c:ser>
        <c:overlap val="100"/>
        <c:axId val="1499575077"/>
        <c:axId val="1666382400"/>
      </c:barChart>
      <c:lineChart>
        <c:ser>
          <c:idx val="1"/>
          <c:order val="1"/>
          <c:tx>
            <c:v> (A + B + C) Eges lot 2</c:v>
          </c:tx>
          <c:marker>
            <c:symbol val="none"/>
          </c:marker>
          <c:val>
            <c:numRef>
              <c:f>LC!$M$152:$P$152</c:f>
              <c:numCache/>
            </c:numRef>
          </c:val>
          <c:smooth val="0"/>
        </c:ser>
        <c:ser>
          <c:idx val="2"/>
          <c:order val="2"/>
          <c:tx>
            <c:v> (A + B + C) Eges lot 3</c:v>
          </c:tx>
          <c:marker>
            <c:symbol val="none"/>
          </c:marker>
          <c:val>
            <c:numRef>
              <c:f>LC!$E$153:$G$153</c:f>
              <c:numCache/>
            </c:numRef>
          </c:val>
          <c:smooth val="0"/>
        </c:ser>
        <c:ser>
          <c:idx val="3"/>
          <c:order val="3"/>
          <c:tx>
            <c:v> (A + B + C) Eges lot 4</c:v>
          </c:tx>
          <c:marker>
            <c:symbol val="none"/>
          </c:marker>
          <c:val>
            <c:numRef>
              <c:f>LC!$M$153:$P$153</c:f>
              <c:numCache/>
            </c:numRef>
          </c:val>
          <c:smooth val="0"/>
        </c:ser>
        <c:ser>
          <c:idx val="4"/>
          <c:order val="4"/>
          <c:tx>
            <c:v> (A + B + C) Eges lot 5</c:v>
          </c:tx>
          <c:marker>
            <c:symbol val="none"/>
          </c:marker>
          <c:val>
            <c:numRef>
              <c:f>LC!$E$154:$G$154</c:f>
              <c:numCache/>
            </c:numRef>
          </c:val>
          <c:smooth val="0"/>
        </c:ser>
        <c:ser>
          <c:idx val="5"/>
          <c:order val="5"/>
          <c:tx>
            <c:v> (A + B + C) Eges lot 6</c:v>
          </c:tx>
          <c:marker>
            <c:symbol val="none"/>
          </c:marker>
          <c:val>
            <c:numRef>
              <c:f>LC!$M$154:$P$154</c:f>
              <c:numCache/>
            </c:numRef>
          </c:val>
          <c:smooth val="0"/>
        </c:ser>
        <c:ser>
          <c:idx val="6"/>
          <c:order val="6"/>
          <c:tx>
            <c:v> (A + B + C) Eges lot 7</c:v>
          </c:tx>
          <c:marker>
            <c:symbol val="none"/>
          </c:marker>
          <c:val>
            <c:numRef>
              <c:f>LC!$E$155:$G$155</c:f>
              <c:numCache/>
            </c:numRef>
          </c:val>
          <c:smooth val="0"/>
        </c:ser>
        <c:ser>
          <c:idx val="7"/>
          <c:order val="7"/>
          <c:tx>
            <c:v> (A + B + C) Eges lot 8</c:v>
          </c:tx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LC!$M$155:$P$155</c:f>
              <c:numCache/>
            </c:numRef>
          </c:val>
          <c:smooth val="0"/>
        </c:ser>
        <c:ser>
          <c:idx val="8"/>
          <c:order val="8"/>
          <c:tx>
            <c:v> (A + B + C) Eges lot 9</c:v>
          </c:tx>
          <c:marker>
            <c:symbol val="none"/>
          </c:marker>
          <c:val>
            <c:numRef>
              <c:f>LC!$E$156:$G$156</c:f>
              <c:numCache/>
            </c:numRef>
          </c:val>
          <c:smooth val="0"/>
        </c:ser>
        <c:ser>
          <c:idx val="9"/>
          <c:order val="9"/>
          <c:tx>
            <c:v> (A + B + C) Eges lot 10</c:v>
          </c:tx>
          <c:marker>
            <c:symbol val="none"/>
          </c:marker>
          <c:val>
            <c:numRef>
              <c:f>LC!$M$156:$P$156</c:f>
              <c:numCache/>
            </c:numRef>
          </c:val>
          <c:smooth val="0"/>
        </c:ser>
        <c:ser>
          <c:idx val="10"/>
          <c:order val="10"/>
          <c:tx>
            <c:v> (A + B + C) Eges lot 11</c:v>
          </c:tx>
          <c:marker>
            <c:symbol val="none"/>
          </c:marker>
          <c:val>
            <c:numRef>
              <c:f>LC!$E$157:$G$157</c:f>
              <c:numCache/>
            </c:numRef>
          </c:val>
          <c:smooth val="0"/>
        </c:ser>
        <c:ser>
          <c:idx val="11"/>
          <c:order val="11"/>
          <c:tx>
            <c:v> (A + B + C) Eges lot 12</c:v>
          </c:tx>
          <c:marker>
            <c:symbol val="none"/>
          </c:marker>
          <c:val>
            <c:numRef>
              <c:f>LC!$M$157:$P$157</c:f>
              <c:numCache/>
            </c:numRef>
          </c:val>
          <c:smooth val="0"/>
        </c:ser>
        <c:ser>
          <c:idx val="12"/>
          <c:order val="12"/>
          <c:tx>
            <c:v> (A + B + C) Eges lot 13</c:v>
          </c:tx>
          <c:marker>
            <c:symbol val="none"/>
          </c:marker>
          <c:val>
            <c:numRef>
              <c:f>LC!$E$158:$G$158</c:f>
              <c:numCache/>
            </c:numRef>
          </c:val>
          <c:smooth val="0"/>
        </c:ser>
        <c:ser>
          <c:idx val="13"/>
          <c:order val="13"/>
          <c:tx>
            <c:v> (A + B + C) Eges lot 14</c:v>
          </c:tx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LC!$M$158:$P$158</c:f>
              <c:numCache/>
            </c:numRef>
          </c:val>
          <c:smooth val="0"/>
        </c:ser>
        <c:ser>
          <c:idx val="14"/>
          <c:order val="14"/>
          <c:tx>
            <c:v>Eges PCE (hors lot 1) A + B + C + D</c:v>
          </c:tx>
          <c:spPr>
            <a:ln cmpd="sng" w="28575">
              <a:solidFill>
                <a:schemeClr val="accent3">
                  <a:lumOff val="6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LC!$E$159:$G$159</c:f>
              <c:numCache/>
            </c:numRef>
          </c:val>
          <c:smooth val="0"/>
        </c:ser>
        <c:ser>
          <c:idx val="15"/>
          <c:order val="15"/>
          <c:tx>
            <c:v> Eges PCE (hors lot 1) A + B + C</c:v>
          </c:tx>
          <c:spPr>
            <a:ln cmpd="sng" w="28575">
              <a:solidFill>
                <a:schemeClr val="accent4">
                  <a:lumOff val="60000"/>
                </a:schemeClr>
              </a:solidFill>
              <a:prstDash val="sysDot"/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solidFill>
                      <a:srgbClr val="FFC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LC!$M$159:$P$159</c:f>
              <c:numCache/>
            </c:numRef>
          </c:val>
          <c:smooth val="0"/>
        </c:ser>
        <c:ser>
          <c:idx val="16"/>
          <c:order val="16"/>
          <c:tx>
            <c:strRef>
              <c:f>LC!$D$160</c:f>
            </c:strRef>
          </c:tx>
          <c:marker>
            <c:symbol val="none"/>
          </c:marker>
          <c:val>
            <c:numRef>
              <c:f>LC!$E$160:$G$160</c:f>
              <c:numCache/>
            </c:numRef>
          </c:val>
          <c:smooth val="0"/>
        </c:ser>
        <c:ser>
          <c:idx val="17"/>
          <c:order val="17"/>
          <c:tx>
            <c:strRef>
              <c:f>LC!$L$160</c:f>
            </c:strRef>
          </c:tx>
          <c:marker>
            <c:symbol val="none"/>
          </c:marker>
          <c:val>
            <c:numRef>
              <c:f>LC!$M$160:$P$160</c:f>
              <c:numCache/>
            </c:numRef>
          </c:val>
          <c:smooth val="0"/>
        </c:ser>
        <c:ser>
          <c:idx val="18"/>
          <c:order val="18"/>
          <c:tx>
            <c:strRef>
              <c:f>LC!$D$161</c:f>
            </c:strRef>
          </c:tx>
          <c:marker>
            <c:symbol val="none"/>
          </c:marker>
          <c:val>
            <c:numRef>
              <c:f>LC!$E$161:$G$161</c:f>
              <c:numCache/>
            </c:numRef>
          </c:val>
          <c:smooth val="0"/>
        </c:ser>
        <c:ser>
          <c:idx val="19"/>
          <c:order val="19"/>
          <c:tx>
            <c:strRef>
              <c:f>LC!$L$161</c:f>
            </c:strRef>
          </c:tx>
          <c:marker>
            <c:symbol val="none"/>
          </c:marker>
          <c:val>
            <c:numRef>
              <c:f>LC!$M$161:$P$161</c:f>
              <c:numCache/>
            </c:numRef>
          </c:val>
          <c:smooth val="0"/>
        </c:ser>
        <c:ser>
          <c:idx val="20"/>
          <c:order val="20"/>
          <c:tx>
            <c:strRef>
              <c:f>LC!$D$162</c:f>
            </c:strRef>
          </c:tx>
          <c:marker>
            <c:symbol val="none"/>
          </c:marker>
          <c:val>
            <c:numRef>
              <c:f>LC!$E$162:$G$162</c:f>
              <c:numCache/>
            </c:numRef>
          </c:val>
          <c:smooth val="0"/>
        </c:ser>
        <c:ser>
          <c:idx val="21"/>
          <c:order val="21"/>
          <c:tx>
            <c:strRef>
              <c:f>LC!$L$162</c:f>
            </c:strRef>
          </c:tx>
          <c:marker>
            <c:symbol val="none"/>
          </c:marker>
          <c:val>
            <c:numRef>
              <c:f>LC!$M$162:$P$162</c:f>
              <c:numCache/>
            </c:numRef>
          </c:val>
          <c:smooth val="0"/>
        </c:ser>
        <c:ser>
          <c:idx val="22"/>
          <c:order val="22"/>
          <c:tx>
            <c:strRef>
              <c:f>LC!$D$163</c:f>
            </c:strRef>
          </c:tx>
          <c:marker>
            <c:symbol val="none"/>
          </c:marker>
          <c:val>
            <c:numRef>
              <c:f>LC!$E$163:$G$163</c:f>
              <c:numCache/>
            </c:numRef>
          </c:val>
          <c:smooth val="0"/>
        </c:ser>
        <c:ser>
          <c:idx val="23"/>
          <c:order val="23"/>
          <c:tx>
            <c:strRef>
              <c:f>LC!$L$163</c:f>
            </c:strRef>
          </c:tx>
          <c:marker>
            <c:symbol val="none"/>
          </c:marker>
          <c:val>
            <c:numRef>
              <c:f>LC!$M$163:$P$163</c:f>
              <c:numCache/>
            </c:numRef>
          </c:val>
          <c:smooth val="0"/>
        </c:ser>
        <c:ser>
          <c:idx val="24"/>
          <c:order val="24"/>
          <c:tx>
            <c:strRef>
              <c:f>LC!$D$164</c:f>
            </c:strRef>
          </c:tx>
          <c:marker>
            <c:symbol val="none"/>
          </c:marker>
          <c:val>
            <c:numRef>
              <c:f>LC!$E$164:$G$164</c:f>
              <c:numCache/>
            </c:numRef>
          </c:val>
          <c:smooth val="0"/>
        </c:ser>
        <c:ser>
          <c:idx val="25"/>
          <c:order val="25"/>
          <c:tx>
            <c:strRef>
              <c:f>LC!$L$164</c:f>
            </c:strRef>
          </c:tx>
          <c:marker>
            <c:symbol val="none"/>
          </c:marker>
          <c:val>
            <c:numRef>
              <c:f>LC!$M$164:$P$164</c:f>
              <c:numCache/>
            </c:numRef>
          </c:val>
          <c:smooth val="0"/>
        </c:ser>
        <c:ser>
          <c:idx val="26"/>
          <c:order val="26"/>
          <c:tx>
            <c:strRef>
              <c:f>LC!$D$165</c:f>
            </c:strRef>
          </c:tx>
          <c:marker>
            <c:symbol val="none"/>
          </c:marker>
          <c:val>
            <c:numRef>
              <c:f>LC!$E$165:$G$165</c:f>
              <c:numCache/>
            </c:numRef>
          </c:val>
          <c:smooth val="0"/>
        </c:ser>
        <c:ser>
          <c:idx val="27"/>
          <c:order val="27"/>
          <c:tx>
            <c:strRef>
              <c:f>LC!$L$165</c:f>
            </c:strRef>
          </c:tx>
          <c:marker>
            <c:symbol val="none"/>
          </c:marker>
          <c:val>
            <c:numRef>
              <c:f>LC!$M$165:$P$165</c:f>
              <c:numCache/>
            </c:numRef>
          </c:val>
          <c:smooth val="0"/>
        </c:ser>
        <c:ser>
          <c:idx val="28"/>
          <c:order val="28"/>
          <c:tx>
            <c:strRef>
              <c:f>LC!$D$150</c:f>
            </c:strRef>
          </c:tx>
          <c:marker>
            <c:symbol val="none"/>
          </c:marker>
          <c:val>
            <c:numRef>
              <c:f>LC!$E$150:$G$150</c:f>
              <c:numCache/>
            </c:numRef>
          </c:val>
          <c:smooth val="0"/>
        </c:ser>
        <c:ser>
          <c:idx val="29"/>
          <c:order val="29"/>
          <c:tx>
            <c:strRef>
              <c:f>LC!$L$150</c:f>
            </c:strRef>
          </c:tx>
          <c:marker>
            <c:symbol val="none"/>
          </c:marker>
          <c:val>
            <c:numRef>
              <c:f>LC!$M$150:$P$150</c:f>
              <c:numCache/>
            </c:numRef>
          </c:val>
          <c:smooth val="0"/>
        </c:ser>
        <c:ser>
          <c:idx val="30"/>
          <c:order val="30"/>
          <c:tx>
            <c:strRef>
              <c:f>LC!$D$149</c:f>
            </c:strRef>
          </c:tx>
          <c:marker>
            <c:symbol val="none"/>
          </c:marker>
          <c:val>
            <c:numRef>
              <c:f>LC!$E$149:$G$149</c:f>
              <c:numCache/>
            </c:numRef>
          </c:val>
          <c:smooth val="0"/>
        </c:ser>
        <c:ser>
          <c:idx val="31"/>
          <c:order val="31"/>
          <c:tx>
            <c:strRef>
              <c:f>LC!$L$149</c:f>
            </c:strRef>
          </c:tx>
          <c:marker>
            <c:symbol val="none"/>
          </c:marker>
          <c:val>
            <c:numRef>
              <c:f>LC!$M$149:$P$149</c:f>
              <c:numCache/>
            </c:numRef>
          </c:val>
          <c:smooth val="0"/>
        </c:ser>
        <c:axId val="1499575077"/>
        <c:axId val="1666382400"/>
      </c:lineChart>
      <c:catAx>
        <c:axId val="1499575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66382400"/>
      </c:catAx>
      <c:valAx>
        <c:axId val="16663824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Emission carbone kgCO2/m²shab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99575077"/>
      </c:valAx>
    </c:plotArea>
    <c:legend>
      <c:legendPos val="b"/>
      <c:layout>
        <c:manualLayout>
          <c:xMode val="edge"/>
          <c:yMode val="edge"/>
          <c:x val="0.07502950062603057"/>
          <c:y val="0.875502519830811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Emission de gaz à effet de serre (méthode dynamique) en kgCo2/m²shab selon système énergétique</a:t>
            </a:r>
          </a:p>
        </c:rich>
      </c:tx>
      <c:overlay val="0"/>
    </c:title>
    <c:plotArea>
      <c:layout>
        <c:manualLayout>
          <c:xMode val="edge"/>
          <c:yMode val="edge"/>
          <c:x val="0.10590456236931928"/>
          <c:y val="0.07761785994368949"/>
          <c:w val="0.8637838630680585"/>
          <c:h val="0.6623600766223038"/>
        </c:manualLayout>
      </c:layout>
      <c:barChart>
        <c:barDir val="col"/>
        <c:grouping val="stacked"/>
        <c:ser>
          <c:idx val="0"/>
          <c:order val="0"/>
          <c:tx>
            <c:v> (A + B + C) Eges lot 1</c:v>
          </c:tx>
          <c:spPr>
            <a:solidFill>
              <a:schemeClr val="accent1"/>
            </a:solidFill>
          </c:spPr>
          <c:val>
            <c:numRef>
              <c:f>LC!$F$152:$G$152</c:f>
              <c:numCache/>
            </c:numRef>
          </c:val>
        </c:ser>
        <c:overlap val="100"/>
        <c:axId val="2010187914"/>
        <c:axId val="497862850"/>
      </c:barChart>
      <c:lineChart>
        <c:ser>
          <c:idx val="1"/>
          <c:order val="1"/>
          <c:tx>
            <c:v> (A + B + C) Eges lot 2</c:v>
          </c:tx>
          <c:marker>
            <c:symbol val="none"/>
          </c:marker>
          <c:val>
            <c:numRef>
              <c:f>LC!$M$152:$N$152</c:f>
              <c:numCache/>
            </c:numRef>
          </c:val>
          <c:smooth val="0"/>
        </c:ser>
        <c:ser>
          <c:idx val="2"/>
          <c:order val="2"/>
          <c:tx>
            <c:v>Eges Dyn. + D Lot 3</c:v>
          </c:tx>
          <c:marker>
            <c:symbol val="none"/>
          </c:marker>
          <c:val>
            <c:numRef>
              <c:f>LC!$P$152</c:f>
              <c:numCache/>
            </c:numRef>
          </c:val>
          <c:smooth val="0"/>
        </c:ser>
        <c:ser>
          <c:idx val="3"/>
          <c:order val="3"/>
          <c:tx>
            <c:v>Eges Dyn. + D Lot 4</c:v>
          </c:tx>
          <c:marker>
            <c:symbol val="none"/>
          </c:marker>
          <c:val>
            <c:numRef>
              <c:f>LC!$F$153:$G$153</c:f>
              <c:numCache/>
            </c:numRef>
          </c:val>
          <c:smooth val="0"/>
        </c:ser>
        <c:ser>
          <c:idx val="4"/>
          <c:order val="4"/>
          <c:tx>
            <c:v>Eges Dyn. + D Lot 5</c:v>
          </c:tx>
          <c:marker>
            <c:symbol val="none"/>
          </c:marker>
          <c:val>
            <c:numRef>
              <c:f>LC!$M$153:$N$153</c:f>
              <c:numCache/>
            </c:numRef>
          </c:val>
          <c:smooth val="0"/>
        </c:ser>
        <c:ser>
          <c:idx val="5"/>
          <c:order val="5"/>
          <c:tx>
            <c:v>Eges Dyn. + D Lot 6</c:v>
          </c:tx>
          <c:marker>
            <c:symbol val="none"/>
          </c:marker>
          <c:val>
            <c:numRef>
              <c:f>LC!$P$153</c:f>
              <c:numCache/>
            </c:numRef>
          </c:val>
          <c:smooth val="0"/>
        </c:ser>
        <c:ser>
          <c:idx val="6"/>
          <c:order val="6"/>
          <c:tx>
            <c:v>Eges Dyn. + D Lot 7</c:v>
          </c:tx>
          <c:marker>
            <c:symbol val="none"/>
          </c:marker>
          <c:val>
            <c:numRef>
              <c:f>LC!$F$203:$G$203</c:f>
              <c:numCache/>
            </c:numRef>
          </c:val>
          <c:smooth val="0"/>
        </c:ser>
        <c:ser>
          <c:idx val="7"/>
          <c:order val="7"/>
          <c:tx>
            <c:v>Eges Dyn. + D Lot 8</c:v>
          </c:tx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LC!$M$203:$N$203</c:f>
              <c:numCache/>
            </c:numRef>
          </c:val>
          <c:smooth val="0"/>
        </c:ser>
        <c:ser>
          <c:idx val="8"/>
          <c:order val="8"/>
          <c:tx>
            <c:v>Eges Dyn. + D Lot 9</c:v>
          </c:tx>
          <c:marker>
            <c:symbol val="none"/>
          </c:marker>
          <c:val>
            <c:numRef>
              <c:f>LC!$P$203</c:f>
              <c:numCache/>
            </c:numRef>
          </c:val>
          <c:smooth val="0"/>
        </c:ser>
        <c:ser>
          <c:idx val="9"/>
          <c:order val="9"/>
          <c:tx>
            <c:v>Eges Dyn. + D Lot 10</c:v>
          </c:tx>
          <c:marker>
            <c:symbol val="none"/>
          </c:marker>
          <c:val>
            <c:numRef>
              <c:f>LC!$F$204:$G$204</c:f>
              <c:numCache/>
            </c:numRef>
          </c:val>
          <c:smooth val="0"/>
        </c:ser>
        <c:ser>
          <c:idx val="10"/>
          <c:order val="10"/>
          <c:tx>
            <c:v>Eges Dyn. + D Lot 11</c:v>
          </c:tx>
          <c:marker>
            <c:symbol val="none"/>
          </c:marker>
          <c:val>
            <c:numRef>
              <c:f>LC!$M$204:$N$204</c:f>
              <c:numCache/>
            </c:numRef>
          </c:val>
          <c:smooth val="0"/>
        </c:ser>
        <c:ser>
          <c:idx val="11"/>
          <c:order val="11"/>
          <c:tx>
            <c:v>Eges Dyn. + D Lot 12</c:v>
          </c:tx>
          <c:marker>
            <c:symbol val="none"/>
          </c:marker>
          <c:val>
            <c:numRef>
              <c:f>LC!$P$204</c:f>
              <c:numCache/>
            </c:numRef>
          </c:val>
          <c:smooth val="0"/>
        </c:ser>
        <c:ser>
          <c:idx val="12"/>
          <c:order val="12"/>
          <c:tx>
            <c:v> (A + B + C) Eges lot 13</c:v>
          </c:tx>
          <c:marker>
            <c:symbol val="none"/>
          </c:marker>
          <c:val>
            <c:numRef>
              <c:f>LC!$F$205:$G$205</c:f>
              <c:numCache/>
            </c:numRef>
          </c:val>
          <c:smooth val="0"/>
        </c:ser>
        <c:ser>
          <c:idx val="13"/>
          <c:order val="13"/>
          <c:tx>
            <c:v>Eges Dyn. + D Lot 14</c:v>
          </c:tx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LC!$M$205:$N$205</c:f>
              <c:numCache/>
            </c:numRef>
          </c:val>
          <c:smooth val="0"/>
        </c:ser>
        <c:ser>
          <c:idx val="14"/>
          <c:order val="14"/>
          <c:tx>
            <c:v>Eges PCE Dyn</c:v>
          </c:tx>
          <c:spPr>
            <a:ln cmpd="sng" w="28575">
              <a:solidFill>
                <a:schemeClr val="accent3">
                  <a:lumOff val="60000"/>
                </a:schemeClr>
              </a:solidFill>
              <a:prstDash val="sysDot"/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200">
                    <a:solidFill>
                      <a:srgbClr val="FFC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LC!$P$205</c:f>
              <c:numCache/>
            </c:numRef>
          </c:val>
          <c:smooth val="0"/>
        </c:ser>
        <c:ser>
          <c:idx val="15"/>
          <c:order val="15"/>
          <c:marker>
            <c:symbol val="none"/>
          </c:marker>
          <c:val>
            <c:numRef>
              <c:f>LC!$F$206:$G$206</c:f>
              <c:numCache/>
            </c:numRef>
          </c:val>
          <c:smooth val="0"/>
        </c:ser>
        <c:ser>
          <c:idx val="16"/>
          <c:order val="16"/>
          <c:marker>
            <c:symbol val="none"/>
          </c:marker>
          <c:val>
            <c:numRef>
              <c:f>LC!$M$206:$N$206</c:f>
              <c:numCache/>
            </c:numRef>
          </c:val>
          <c:smooth val="0"/>
        </c:ser>
        <c:ser>
          <c:idx val="17"/>
          <c:order val="17"/>
          <c:marker>
            <c:symbol val="none"/>
          </c:marker>
          <c:val>
            <c:numRef>
              <c:f>LC!$P$206</c:f>
              <c:numCache/>
            </c:numRef>
          </c:val>
          <c:smooth val="0"/>
        </c:ser>
        <c:ser>
          <c:idx val="18"/>
          <c:order val="18"/>
          <c:marker>
            <c:symbol val="none"/>
          </c:marker>
          <c:val>
            <c:numRef>
              <c:f>LC!$F$207:$G$207</c:f>
              <c:numCache/>
            </c:numRef>
          </c:val>
          <c:smooth val="0"/>
        </c:ser>
        <c:ser>
          <c:idx val="19"/>
          <c:order val="19"/>
          <c:marker>
            <c:symbol val="none"/>
          </c:marker>
          <c:val>
            <c:numRef>
              <c:f>LC!$M$207:$N$207</c:f>
              <c:numCache/>
            </c:numRef>
          </c:val>
          <c:smooth val="0"/>
        </c:ser>
        <c:ser>
          <c:idx val="20"/>
          <c:order val="20"/>
          <c:marker>
            <c:symbol val="none"/>
          </c:marker>
          <c:val>
            <c:numRef>
              <c:f>LC!$P$207</c:f>
              <c:numCache/>
            </c:numRef>
          </c:val>
          <c:smooth val="0"/>
        </c:ser>
        <c:ser>
          <c:idx val="21"/>
          <c:order val="21"/>
          <c:marker>
            <c:symbol val="none"/>
          </c:marker>
          <c:val>
            <c:numRef>
              <c:f>LC!$F$208:$G$208</c:f>
              <c:numCache/>
            </c:numRef>
          </c:val>
          <c:smooth val="0"/>
        </c:ser>
        <c:ser>
          <c:idx val="22"/>
          <c:order val="22"/>
          <c:marker>
            <c:symbol val="none"/>
          </c:marker>
          <c:val>
            <c:numRef>
              <c:f>LC!$M$208:$N$208</c:f>
              <c:numCache/>
            </c:numRef>
          </c:val>
          <c:smooth val="0"/>
        </c:ser>
        <c:ser>
          <c:idx val="23"/>
          <c:order val="23"/>
          <c:marker>
            <c:symbol val="none"/>
          </c:marker>
          <c:val>
            <c:numRef>
              <c:f>LC!$P$208</c:f>
              <c:numCache/>
            </c:numRef>
          </c:val>
          <c:smooth val="0"/>
        </c:ser>
        <c:ser>
          <c:idx val="24"/>
          <c:order val="24"/>
          <c:marker>
            <c:symbol val="none"/>
          </c:marker>
          <c:val>
            <c:numRef>
              <c:f>LC!$F$209:$G$209</c:f>
              <c:numCache/>
            </c:numRef>
          </c:val>
          <c:smooth val="0"/>
        </c:ser>
        <c:ser>
          <c:idx val="25"/>
          <c:order val="25"/>
          <c:marker>
            <c:symbol val="none"/>
          </c:marker>
          <c:val>
            <c:numRef>
              <c:f>LC!$M$209:$N$209</c:f>
              <c:numCache/>
            </c:numRef>
          </c:val>
          <c:smooth val="0"/>
        </c:ser>
        <c:ser>
          <c:idx val="26"/>
          <c:order val="26"/>
          <c:marker>
            <c:symbol val="none"/>
          </c:marker>
          <c:val>
            <c:numRef>
              <c:f>LC!$P$209</c:f>
              <c:numCache/>
            </c:numRef>
          </c:val>
          <c:smooth val="0"/>
        </c:ser>
        <c:ser>
          <c:idx val="27"/>
          <c:order val="27"/>
          <c:marker>
            <c:symbol val="none"/>
          </c:marker>
          <c:val>
            <c:numRef>
              <c:f>LC!$F$210:$G$210</c:f>
              <c:numCache/>
            </c:numRef>
          </c:val>
          <c:smooth val="0"/>
        </c:ser>
        <c:ser>
          <c:idx val="28"/>
          <c:order val="28"/>
          <c:marker>
            <c:symbol val="none"/>
          </c:marker>
          <c:val>
            <c:numRef>
              <c:f>LC!$M$210:$N$210</c:f>
              <c:numCache/>
            </c:numRef>
          </c:val>
          <c:smooth val="0"/>
        </c:ser>
        <c:ser>
          <c:idx val="29"/>
          <c:order val="29"/>
          <c:marker>
            <c:symbol val="none"/>
          </c:marker>
          <c:val>
            <c:numRef>
              <c:f>LC!$P$210</c:f>
              <c:numCache/>
            </c:numRef>
          </c:val>
          <c:smooth val="0"/>
        </c:ser>
        <c:ser>
          <c:idx val="30"/>
          <c:order val="30"/>
          <c:marker>
            <c:symbol val="none"/>
          </c:marker>
          <c:val>
            <c:numRef>
              <c:f>LC!$F$211:$G$211</c:f>
              <c:numCache/>
            </c:numRef>
          </c:val>
          <c:smooth val="0"/>
        </c:ser>
        <c:ser>
          <c:idx val="31"/>
          <c:order val="31"/>
          <c:marker>
            <c:symbol val="none"/>
          </c:marker>
          <c:val>
            <c:numRef>
              <c:f>LC!$M$211:$N$211</c:f>
              <c:numCache/>
            </c:numRef>
          </c:val>
          <c:smooth val="0"/>
        </c:ser>
        <c:ser>
          <c:idx val="32"/>
          <c:order val="32"/>
          <c:marker>
            <c:symbol val="none"/>
          </c:marker>
          <c:val>
            <c:numRef>
              <c:f>LC!$P$211</c:f>
              <c:numCache/>
            </c:numRef>
          </c:val>
          <c:smooth val="0"/>
        </c:ser>
        <c:ser>
          <c:idx val="33"/>
          <c:order val="33"/>
          <c:marker>
            <c:symbol val="none"/>
          </c:marker>
          <c:val>
            <c:numRef>
              <c:f>LC!$F$212:$G$212</c:f>
              <c:numCache/>
            </c:numRef>
          </c:val>
          <c:smooth val="0"/>
        </c:ser>
        <c:ser>
          <c:idx val="34"/>
          <c:order val="34"/>
          <c:marker>
            <c:symbol val="none"/>
          </c:marker>
          <c:val>
            <c:numRef>
              <c:f>LC!$M$212:$N$212</c:f>
              <c:numCache/>
            </c:numRef>
          </c:val>
          <c:smooth val="0"/>
        </c:ser>
        <c:ser>
          <c:idx val="35"/>
          <c:order val="35"/>
          <c:marker>
            <c:symbol val="none"/>
          </c:marker>
          <c:val>
            <c:numRef>
              <c:f>LC!$P$212</c:f>
              <c:numCache/>
            </c:numRef>
          </c:val>
          <c:smooth val="0"/>
        </c:ser>
        <c:ser>
          <c:idx val="36"/>
          <c:order val="36"/>
          <c:marker>
            <c:symbol val="none"/>
          </c:marker>
          <c:val>
            <c:numRef>
              <c:f>LC!$F$164:$G$164</c:f>
              <c:numCache/>
            </c:numRef>
          </c:val>
          <c:smooth val="0"/>
        </c:ser>
        <c:ser>
          <c:idx val="37"/>
          <c:order val="37"/>
          <c:marker>
            <c:symbol val="none"/>
          </c:marker>
          <c:val>
            <c:numRef>
              <c:f>LC!$M$164:$N$164</c:f>
              <c:numCache/>
            </c:numRef>
          </c:val>
          <c:smooth val="0"/>
        </c:ser>
        <c:ser>
          <c:idx val="38"/>
          <c:order val="38"/>
          <c:marker>
            <c:symbol val="none"/>
          </c:marker>
          <c:val>
            <c:numRef>
              <c:f>LC!$P$164</c:f>
              <c:numCache/>
            </c:numRef>
          </c:val>
          <c:smooth val="0"/>
        </c:ser>
        <c:ser>
          <c:idx val="39"/>
          <c:order val="39"/>
          <c:marker>
            <c:symbol val="none"/>
          </c:marker>
          <c:val>
            <c:numRef>
              <c:f>LC!$F$214:$G$214</c:f>
              <c:numCache/>
            </c:numRef>
          </c:val>
          <c:smooth val="0"/>
        </c:ser>
        <c:ser>
          <c:idx val="40"/>
          <c:order val="40"/>
          <c:marker>
            <c:symbol val="none"/>
          </c:marker>
          <c:val>
            <c:numRef>
              <c:f>LC!$M$214:$N$214</c:f>
              <c:numCache/>
            </c:numRef>
          </c:val>
          <c:smooth val="0"/>
        </c:ser>
        <c:ser>
          <c:idx val="41"/>
          <c:order val="41"/>
          <c:marker>
            <c:symbol val="none"/>
          </c:marker>
          <c:val>
            <c:numRef>
              <c:f>LC!$P$214</c:f>
              <c:numCache/>
            </c:numRef>
          </c:val>
          <c:smooth val="0"/>
        </c:ser>
        <c:ser>
          <c:idx val="42"/>
          <c:order val="42"/>
          <c:marker>
            <c:symbol val="none"/>
          </c:marker>
          <c:val>
            <c:numRef>
              <c:f>LC!$F$200:$G$200</c:f>
              <c:numCache/>
            </c:numRef>
          </c:val>
          <c:smooth val="0"/>
        </c:ser>
        <c:ser>
          <c:idx val="43"/>
          <c:order val="43"/>
          <c:marker>
            <c:symbol val="none"/>
          </c:marker>
          <c:val>
            <c:numRef>
              <c:f>LC!$M$200:$N$200</c:f>
              <c:numCache/>
            </c:numRef>
          </c:val>
          <c:smooth val="0"/>
        </c:ser>
        <c:ser>
          <c:idx val="44"/>
          <c:order val="44"/>
          <c:marker>
            <c:symbol val="none"/>
          </c:marker>
          <c:val>
            <c:numRef>
              <c:f>LC!$P$200</c:f>
              <c:numCache/>
            </c:numRef>
          </c:val>
          <c:smooth val="0"/>
        </c:ser>
        <c:axId val="2010187914"/>
        <c:axId val="497862850"/>
      </c:lineChart>
      <c:catAx>
        <c:axId val="20101879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97862850"/>
      </c:catAx>
      <c:valAx>
        <c:axId val="4978628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Emission carbone kgCO2/m²shab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10187914"/>
      </c:valAx>
    </c:plotArea>
    <c:legend>
      <c:legendPos val="b"/>
      <c:layout>
        <c:manualLayout>
          <c:xMode val="edge"/>
          <c:yMode val="edge"/>
          <c:x val="0.07502950062603057"/>
          <c:y val="0.851011307097952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Emission de gaz à effet de serre (méthode statique) en kgCo2/m²shab selon système énergétique</a:t>
            </a:r>
          </a:p>
        </c:rich>
      </c:tx>
      <c:overlay val="0"/>
    </c:title>
    <c:plotArea>
      <c:layout>
        <c:manualLayout>
          <c:xMode val="edge"/>
          <c:yMode val="edge"/>
          <c:x val="0.10590456236931928"/>
          <c:y val="0.07761785994368949"/>
          <c:w val="0.8637838630680585"/>
          <c:h val="0.6623600766223038"/>
        </c:manualLayout>
      </c:layout>
      <c:barChart>
        <c:barDir val="col"/>
        <c:grouping val="stacked"/>
        <c:ser>
          <c:idx val="0"/>
          <c:order val="0"/>
          <c:tx>
            <c:v> Eges PCE (hors lot 1) A + B + C</c:v>
          </c:tx>
          <c:spPr>
            <a:solidFill>
              <a:schemeClr val="accent5"/>
            </a:solidFill>
          </c:spPr>
          <c:val>
            <c:numRef>
              <c:f>LC!$E$149:$G$149</c:f>
              <c:numCache/>
            </c:numRef>
          </c:val>
        </c:ser>
        <c:overlap val="100"/>
        <c:axId val="1476358858"/>
        <c:axId val="1434613217"/>
      </c:barChart>
      <c:lineChart>
        <c:ser>
          <c:idx val="1"/>
          <c:order val="1"/>
          <c:tx>
            <c:v>Eges Chantier</c:v>
          </c:tx>
          <c:marker>
            <c:symbol val="none"/>
          </c:marker>
          <c:val>
            <c:numRef>
              <c:f>LC!$P$149:$Q$149</c:f>
              <c:numCache/>
            </c:numRef>
          </c:val>
          <c:smooth val="0"/>
        </c:ser>
        <c:ser>
          <c:idx val="2"/>
          <c:order val="2"/>
          <c:tx>
            <c:v>Eges Energie</c:v>
          </c:tx>
          <c:marker>
            <c:symbol val="none"/>
          </c:marker>
          <c:val>
            <c:numRef>
              <c:f>LC!$E$196:$G$196</c:f>
              <c:numCache/>
            </c:numRef>
          </c:val>
          <c:smooth val="0"/>
        </c:ser>
        <c:ser>
          <c:idx val="3"/>
          <c:order val="3"/>
          <c:tx>
            <c:v>Eges Consommation et Rejet d'Eau</c:v>
          </c:tx>
          <c:marker>
            <c:symbol val="none"/>
          </c:marker>
          <c:val>
            <c:numRef>
              <c:f>LC!$P$196:$Q$196</c:f>
              <c:numCache/>
            </c:numRef>
          </c:val>
          <c:smooth val="0"/>
        </c:ser>
        <c:ser>
          <c:idx val="4"/>
          <c:order val="4"/>
          <c:tx>
            <c:v> Eges (hors lot 1) A + B + C + D</c:v>
          </c:tx>
          <c:spPr>
            <a:ln cmpd="sng" w="28575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LC!$E$195:$G$195</c:f>
              <c:numCache/>
            </c:numRef>
          </c:val>
          <c:smooth val="0"/>
        </c:ser>
        <c:ser>
          <c:idx val="5"/>
          <c:order val="5"/>
          <c:tx>
            <c:strRef>
              <c:f>LC!$O$195</c:f>
            </c:strRef>
          </c:tx>
          <c:marker>
            <c:symbol val="none"/>
          </c:marker>
          <c:val>
            <c:numRef>
              <c:f>LC!$P$195:$Q$195</c:f>
              <c:numCache/>
            </c:numRef>
          </c:val>
          <c:smooth val="0"/>
        </c:ser>
        <c:ser>
          <c:idx val="6"/>
          <c:order val="6"/>
          <c:tx>
            <c:strRef>
              <c:f>LC!$D$197</c:f>
            </c:strRef>
          </c:tx>
          <c:marker>
            <c:symbol val="none"/>
          </c:marker>
          <c:val>
            <c:numRef>
              <c:f>LC!$E$197:$G$197</c:f>
              <c:numCache/>
            </c:numRef>
          </c:val>
          <c:smooth val="0"/>
        </c:ser>
        <c:ser>
          <c:idx val="7"/>
          <c:order val="7"/>
          <c:tx>
            <c:strRef>
              <c:f>LC!$O$197</c:f>
            </c:strRef>
          </c:tx>
          <c:marker>
            <c:symbol val="none"/>
          </c:marker>
          <c:val>
            <c:numRef>
              <c:f>LC!$P$197:$Q$197</c:f>
              <c:numCache/>
            </c:numRef>
          </c:val>
          <c:smooth val="0"/>
        </c:ser>
        <c:ser>
          <c:idx val="8"/>
          <c:order val="8"/>
          <c:tx>
            <c:strRef>
              <c:f>LC!$F$199</c:f>
            </c:strRef>
          </c:tx>
          <c:marker>
            <c:symbol val="none"/>
          </c:marker>
          <c:val>
            <c:numRef>
              <c:f>LC!$G$199:$H$199</c:f>
              <c:numCache/>
            </c:numRef>
          </c:val>
          <c:smooth val="0"/>
        </c:ser>
        <c:ser>
          <c:idx val="9"/>
          <c:order val="9"/>
          <c:tx>
            <c:strRef>
              <c:f>LC!$P$199</c:f>
            </c:strRef>
          </c:tx>
          <c:marker>
            <c:symbol val="none"/>
          </c:marker>
          <c:val>
            <c:numRef>
              <c:f>LC!$Q$199</c:f>
              <c:numCache/>
            </c:numRef>
          </c:val>
          <c:smooth val="0"/>
        </c:ser>
        <c:axId val="1476358858"/>
        <c:axId val="1434613217"/>
      </c:lineChart>
      <c:catAx>
        <c:axId val="1476358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34613217"/>
      </c:catAx>
      <c:valAx>
        <c:axId val="14346132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Emission carbone kgCO2/m²shab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76358858"/>
      </c:valAx>
    </c:plotArea>
    <c:legend>
      <c:legendPos val="b"/>
      <c:layout>
        <c:manualLayout>
          <c:xMode val="edge"/>
          <c:yMode val="edge"/>
          <c:x val="0.07502950062603057"/>
          <c:y val="0.875502519830811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Emission de gaz à effet de serre PCE (méthode statique) en kgCo2/m²shab selon système énergétique</a:t>
            </a:r>
          </a:p>
        </c:rich>
      </c:tx>
      <c:overlay val="0"/>
    </c:title>
    <c:plotArea>
      <c:layout>
        <c:manualLayout>
          <c:xMode val="edge"/>
          <c:yMode val="edge"/>
          <c:x val="0.10590456236931928"/>
          <c:y val="0.07761785994368949"/>
          <c:w val="0.8637838630680585"/>
          <c:h val="0.6623600766223038"/>
        </c:manualLayout>
      </c:layout>
      <c:barChart>
        <c:barDir val="col"/>
        <c:grouping val="stacked"/>
        <c:ser>
          <c:idx val="0"/>
          <c:order val="0"/>
          <c:tx>
            <c:v> (A + B + C) Eges lot 1</c:v>
          </c:tx>
          <c:spPr>
            <a:solidFill>
              <a:schemeClr val="accent1"/>
            </a:solidFill>
          </c:spPr>
          <c:val>
            <c:numRef>
              <c:f>BUR!$E$152:$J$152</c:f>
              <c:numCache/>
            </c:numRef>
          </c:val>
        </c:ser>
        <c:overlap val="100"/>
        <c:axId val="668193085"/>
        <c:axId val="537550876"/>
      </c:barChart>
      <c:lineChart>
        <c:ser>
          <c:idx val="2"/>
          <c:order val="2"/>
          <c:tx>
            <c:v> (A + B + C) Eges lot 3</c:v>
          </c:tx>
          <c:marker>
            <c:symbol val="none"/>
          </c:marker>
          <c:val>
            <c:numRef>
              <c:f>BUR!$E$153:$J$153</c:f>
              <c:numCache/>
            </c:numRef>
          </c:val>
          <c:smooth val="0"/>
        </c:ser>
        <c:ser>
          <c:idx val="4"/>
          <c:order val="4"/>
          <c:tx>
            <c:v> (A + B + C) Eges lot 5</c:v>
          </c:tx>
          <c:marker>
            <c:symbol val="none"/>
          </c:marker>
          <c:val>
            <c:numRef>
              <c:f>BUR!$E$154:$J$154</c:f>
              <c:numCache/>
            </c:numRef>
          </c:val>
          <c:smooth val="0"/>
        </c:ser>
        <c:ser>
          <c:idx val="6"/>
          <c:order val="6"/>
          <c:tx>
            <c:v> (A + B + C) Eges lot 7</c:v>
          </c:tx>
          <c:marker>
            <c:symbol val="none"/>
          </c:marker>
          <c:val>
            <c:numRef>
              <c:f>BUR!$E$155:$J$155</c:f>
              <c:numCache/>
            </c:numRef>
          </c:val>
          <c:smooth val="0"/>
        </c:ser>
        <c:ser>
          <c:idx val="8"/>
          <c:order val="8"/>
          <c:tx>
            <c:v> (A + B + C) Eges lot 9</c:v>
          </c:tx>
          <c:marker>
            <c:symbol val="none"/>
          </c:marker>
          <c:val>
            <c:numRef>
              <c:f>BUR!$E$156:$J$156</c:f>
              <c:numCache/>
            </c:numRef>
          </c:val>
          <c:smooth val="0"/>
        </c:ser>
        <c:ser>
          <c:idx val="10"/>
          <c:order val="10"/>
          <c:tx>
            <c:v> (A + B + C) Eges lot 11</c:v>
          </c:tx>
          <c:marker>
            <c:symbol val="none"/>
          </c:marker>
          <c:val>
            <c:numRef>
              <c:f>BUR!$E$157:$J$157</c:f>
              <c:numCache/>
            </c:numRef>
          </c:val>
          <c:smooth val="0"/>
        </c:ser>
        <c:ser>
          <c:idx val="12"/>
          <c:order val="12"/>
          <c:tx>
            <c:v> (A + B + C) Eges lot 13</c:v>
          </c:tx>
          <c:marker>
            <c:symbol val="none"/>
          </c:marker>
          <c:val>
            <c:numRef>
              <c:f>BUR!$E$158:$J$158</c:f>
              <c:numCache/>
            </c:numRef>
          </c:val>
          <c:smooth val="0"/>
        </c:ser>
        <c:ser>
          <c:idx val="14"/>
          <c:order val="14"/>
          <c:tx>
            <c:v>Eges PCE (hors lot 1) A + B + C + D</c:v>
          </c:tx>
          <c:spPr>
            <a:ln cmpd="sng" w="28575">
              <a:solidFill>
                <a:schemeClr val="accent3">
                  <a:lumOff val="6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BUR!$E$159:$J$159</c:f>
              <c:numCache/>
            </c:numRef>
          </c:val>
          <c:smooth val="0"/>
        </c:ser>
        <c:axId val="668193085"/>
        <c:axId val="537550876"/>
      </c:lineChart>
      <c:catAx>
        <c:axId val="6681930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37550876"/>
      </c:catAx>
      <c:valAx>
        <c:axId val="5375508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Emission carbone kgCO2/m²shab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68193085"/>
      </c:valAx>
    </c:plotArea>
    <c:legend>
      <c:legendPos val="b"/>
      <c:layout>
        <c:manualLayout>
          <c:xMode val="edge"/>
          <c:yMode val="edge"/>
          <c:x val="0.07502953627659506"/>
          <c:y val="0.8806119619612612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Emission de gaz à effet de serre PCE (méthode statique) en kgCo2/m²shab selon système énergétique</a:t>
            </a:r>
          </a:p>
        </c:rich>
      </c:tx>
      <c:overlay val="0"/>
    </c:title>
    <c:plotArea>
      <c:layout>
        <c:manualLayout>
          <c:xMode val="edge"/>
          <c:yMode val="edge"/>
          <c:x val="0.10590456236931928"/>
          <c:y val="0.07761785994368949"/>
          <c:w val="0.8637838630680585"/>
          <c:h val="0.6623600766223038"/>
        </c:manualLayout>
      </c:layout>
      <c:barChart>
        <c:barDir val="col"/>
        <c:grouping val="stacked"/>
        <c:ser>
          <c:idx val="0"/>
          <c:order val="0"/>
          <c:tx>
            <c:v> (A + B + C) Eges lot 1</c:v>
          </c:tx>
          <c:spPr>
            <a:solidFill>
              <a:schemeClr val="accent1"/>
            </a:solidFill>
          </c:spPr>
          <c:val>
            <c:numRef>
              <c:f>BUR!$F$152:$H$152</c:f>
              <c:numCache/>
            </c:numRef>
          </c:val>
        </c:ser>
        <c:overlap val="100"/>
        <c:axId val="309791300"/>
        <c:axId val="335154214"/>
      </c:barChart>
      <c:lineChart>
        <c:ser>
          <c:idx val="1"/>
          <c:order val="1"/>
          <c:tx>
            <c:v>Eges Dyn. + D Lot 2</c:v>
          </c:tx>
          <c:marker>
            <c:symbol val="none"/>
          </c:marker>
          <c:val>
            <c:numRef>
              <c:f>BUR!$J$152</c:f>
              <c:numCache/>
            </c:numRef>
          </c:val>
          <c:smooth val="0"/>
        </c:ser>
        <c:ser>
          <c:idx val="2"/>
          <c:order val="2"/>
          <c:tx>
            <c:v>Eges Dyn. + D Lot 3</c:v>
          </c:tx>
          <c:marker>
            <c:symbol val="none"/>
          </c:marker>
          <c:val>
            <c:numRef>
              <c:f>BUR!$L$152</c:f>
              <c:numCache/>
            </c:numRef>
          </c:val>
          <c:smooth val="0"/>
        </c:ser>
        <c:ser>
          <c:idx val="3"/>
          <c:order val="3"/>
          <c:tx>
            <c:v>Eges Dyn. + D Lot 4</c:v>
          </c:tx>
          <c:marker>
            <c:symbol val="none"/>
          </c:marker>
          <c:val>
            <c:numRef>
              <c:f>BUR!$F$202:$H$202</c:f>
              <c:numCache/>
            </c:numRef>
          </c:val>
          <c:smooth val="0"/>
        </c:ser>
        <c:ser>
          <c:idx val="4"/>
          <c:order val="4"/>
          <c:tx>
            <c:v>Eges Dyn. + D Lot 5</c:v>
          </c:tx>
          <c:marker>
            <c:symbol val="none"/>
          </c:marker>
          <c:val>
            <c:numRef>
              <c:f>BUR!$J$202</c:f>
              <c:numCache/>
            </c:numRef>
          </c:val>
          <c:smooth val="0"/>
        </c:ser>
        <c:ser>
          <c:idx val="5"/>
          <c:order val="5"/>
          <c:tx>
            <c:v>Eges Dyn. + D Lot 6</c:v>
          </c:tx>
          <c:marker>
            <c:symbol val="none"/>
          </c:marker>
          <c:val>
            <c:numRef>
              <c:f>BUR!$L$202</c:f>
              <c:numCache/>
            </c:numRef>
          </c:val>
          <c:smooth val="0"/>
        </c:ser>
        <c:ser>
          <c:idx val="6"/>
          <c:order val="6"/>
          <c:tx>
            <c:v>Eges Dyn. + D Lot 7</c:v>
          </c:tx>
          <c:marker>
            <c:symbol val="none"/>
          </c:marker>
          <c:val>
            <c:numRef>
              <c:f>BUR!$F$203:$H$203</c:f>
              <c:numCache/>
            </c:numRef>
          </c:val>
          <c:smooth val="0"/>
        </c:ser>
        <c:ser>
          <c:idx val="7"/>
          <c:order val="7"/>
          <c:tx>
            <c:v>Eges Dyn. + D Lot 8</c:v>
          </c:tx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6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BUR!$J$203</c:f>
              <c:numCache/>
            </c:numRef>
          </c:val>
          <c:smooth val="0"/>
        </c:ser>
        <c:ser>
          <c:idx val="8"/>
          <c:order val="8"/>
          <c:tx>
            <c:v>Eges Dyn. + D Lot 9</c:v>
          </c:tx>
          <c:marker>
            <c:symbol val="none"/>
          </c:marker>
          <c:val>
            <c:numRef>
              <c:f>BUR!$L$203</c:f>
              <c:numCache/>
            </c:numRef>
          </c:val>
          <c:smooth val="0"/>
        </c:ser>
        <c:ser>
          <c:idx val="9"/>
          <c:order val="9"/>
          <c:tx>
            <c:v>Eges Dyn. + D Lot 10</c:v>
          </c:tx>
          <c:marker>
            <c:symbol val="none"/>
          </c:marker>
          <c:val>
            <c:numRef>
              <c:f>BUR!$F$204:$H$204</c:f>
              <c:numCache/>
            </c:numRef>
          </c:val>
          <c:smooth val="0"/>
        </c:ser>
        <c:ser>
          <c:idx val="10"/>
          <c:order val="10"/>
          <c:tx>
            <c:v>Eges Dyn. + D Lot 11</c:v>
          </c:tx>
          <c:marker>
            <c:symbol val="none"/>
          </c:marker>
          <c:val>
            <c:numRef>
              <c:f>BUR!$J$204</c:f>
              <c:numCache/>
            </c:numRef>
          </c:val>
          <c:smooth val="0"/>
        </c:ser>
        <c:ser>
          <c:idx val="11"/>
          <c:order val="11"/>
          <c:tx>
            <c:v>Eges Dyn. + D Lot 12</c:v>
          </c:tx>
          <c:marker>
            <c:symbol val="none"/>
          </c:marker>
          <c:val>
            <c:numRef>
              <c:f>BUR!$L$204</c:f>
              <c:numCache/>
            </c:numRef>
          </c:val>
          <c:smooth val="0"/>
        </c:ser>
        <c:ser>
          <c:idx val="12"/>
          <c:order val="12"/>
          <c:tx>
            <c:v> (A + B + C) Eges lot 13</c:v>
          </c:tx>
          <c:marker>
            <c:symbol val="none"/>
          </c:marker>
          <c:val>
            <c:numRef>
              <c:f>BUR!$F$205:$H$205</c:f>
              <c:numCache/>
            </c:numRef>
          </c:val>
          <c:smooth val="0"/>
        </c:ser>
        <c:ser>
          <c:idx val="13"/>
          <c:order val="13"/>
          <c:tx>
            <c:v>Eges Dyn. + D Lot 14</c:v>
          </c:tx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4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BUR!$J$205</c:f>
              <c:numCache/>
            </c:numRef>
          </c:val>
          <c:smooth val="0"/>
        </c:ser>
        <c:ser>
          <c:idx val="14"/>
          <c:order val="14"/>
          <c:tx>
            <c:v>Eges PCE Dyn</c:v>
          </c:tx>
          <c:spPr>
            <a:ln cmpd="sng" w="28575">
              <a:solidFill>
                <a:schemeClr val="accent3">
                  <a:lumOff val="6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BUR!$L$205</c:f>
              <c:numCache/>
            </c:numRef>
          </c:val>
          <c:smooth val="0"/>
        </c:ser>
        <c:ser>
          <c:idx val="15"/>
          <c:order val="15"/>
          <c:marker>
            <c:symbol val="none"/>
          </c:marker>
          <c:val>
            <c:numRef>
              <c:f>BUR!$F$206:$H$206</c:f>
              <c:numCache/>
            </c:numRef>
          </c:val>
          <c:smooth val="0"/>
        </c:ser>
        <c:ser>
          <c:idx val="16"/>
          <c:order val="16"/>
          <c:marker>
            <c:symbol val="none"/>
          </c:marker>
          <c:val>
            <c:numRef>
              <c:f>BUR!$J$206</c:f>
              <c:numCache/>
            </c:numRef>
          </c:val>
          <c:smooth val="0"/>
        </c:ser>
        <c:ser>
          <c:idx val="17"/>
          <c:order val="17"/>
          <c:marker>
            <c:symbol val="none"/>
          </c:marker>
          <c:val>
            <c:numRef>
              <c:f>BUR!$L$206</c:f>
              <c:numCache/>
            </c:numRef>
          </c:val>
          <c:smooth val="0"/>
        </c:ser>
        <c:ser>
          <c:idx val="18"/>
          <c:order val="18"/>
          <c:marker>
            <c:symbol val="none"/>
          </c:marker>
          <c:val>
            <c:numRef>
              <c:f>BUR!$F$207:$H$207</c:f>
              <c:numCache/>
            </c:numRef>
          </c:val>
          <c:smooth val="0"/>
        </c:ser>
        <c:ser>
          <c:idx val="19"/>
          <c:order val="19"/>
          <c:marker>
            <c:symbol val="none"/>
          </c:marker>
          <c:val>
            <c:numRef>
              <c:f>BUR!$J$207</c:f>
              <c:numCache/>
            </c:numRef>
          </c:val>
          <c:smooth val="0"/>
        </c:ser>
        <c:ser>
          <c:idx val="20"/>
          <c:order val="20"/>
          <c:marker>
            <c:symbol val="none"/>
          </c:marker>
          <c:val>
            <c:numRef>
              <c:f>BUR!$L$207</c:f>
              <c:numCache/>
            </c:numRef>
          </c:val>
          <c:smooth val="0"/>
        </c:ser>
        <c:ser>
          <c:idx val="21"/>
          <c:order val="21"/>
          <c:marker>
            <c:symbol val="none"/>
          </c:marker>
          <c:val>
            <c:numRef>
              <c:f>BUR!$F$208:$H$208</c:f>
              <c:numCache/>
            </c:numRef>
          </c:val>
          <c:smooth val="0"/>
        </c:ser>
        <c:ser>
          <c:idx val="22"/>
          <c:order val="22"/>
          <c:marker>
            <c:symbol val="none"/>
          </c:marker>
          <c:val>
            <c:numRef>
              <c:f>BUR!$J$208</c:f>
              <c:numCache/>
            </c:numRef>
          </c:val>
          <c:smooth val="0"/>
        </c:ser>
        <c:ser>
          <c:idx val="23"/>
          <c:order val="23"/>
          <c:marker>
            <c:symbol val="none"/>
          </c:marker>
          <c:val>
            <c:numRef>
              <c:f>BUR!$L$208</c:f>
              <c:numCache/>
            </c:numRef>
          </c:val>
          <c:smooth val="0"/>
        </c:ser>
        <c:ser>
          <c:idx val="24"/>
          <c:order val="24"/>
          <c:marker>
            <c:symbol val="none"/>
          </c:marker>
          <c:val>
            <c:numRef>
              <c:f>BUR!$F$209:$H$209</c:f>
              <c:numCache/>
            </c:numRef>
          </c:val>
          <c:smooth val="0"/>
        </c:ser>
        <c:ser>
          <c:idx val="25"/>
          <c:order val="25"/>
          <c:marker>
            <c:symbol val="none"/>
          </c:marker>
          <c:val>
            <c:numRef>
              <c:f>BUR!$J$209</c:f>
              <c:numCache/>
            </c:numRef>
          </c:val>
          <c:smooth val="0"/>
        </c:ser>
        <c:ser>
          <c:idx val="26"/>
          <c:order val="26"/>
          <c:marker>
            <c:symbol val="none"/>
          </c:marker>
          <c:val>
            <c:numRef>
              <c:f>BUR!$L$209</c:f>
              <c:numCache/>
            </c:numRef>
          </c:val>
          <c:smooth val="0"/>
        </c:ser>
        <c:ser>
          <c:idx val="27"/>
          <c:order val="27"/>
          <c:marker>
            <c:symbol val="none"/>
          </c:marker>
          <c:val>
            <c:numRef>
              <c:f>BUR!$F$210:$H$210</c:f>
              <c:numCache/>
            </c:numRef>
          </c:val>
          <c:smooth val="0"/>
        </c:ser>
        <c:ser>
          <c:idx val="28"/>
          <c:order val="28"/>
          <c:marker>
            <c:symbol val="none"/>
          </c:marker>
          <c:val>
            <c:numRef>
              <c:f>BUR!$J$210</c:f>
              <c:numCache/>
            </c:numRef>
          </c:val>
          <c:smooth val="0"/>
        </c:ser>
        <c:ser>
          <c:idx val="29"/>
          <c:order val="29"/>
          <c:marker>
            <c:symbol val="none"/>
          </c:marker>
          <c:val>
            <c:numRef>
              <c:f>BUR!$L$210</c:f>
              <c:numCache/>
            </c:numRef>
          </c:val>
          <c:smooth val="0"/>
        </c:ser>
        <c:ser>
          <c:idx val="30"/>
          <c:order val="30"/>
          <c:marker>
            <c:symbol val="none"/>
          </c:marker>
          <c:val>
            <c:numRef>
              <c:f>BUR!$F$211:$H$211</c:f>
              <c:numCache/>
            </c:numRef>
          </c:val>
          <c:smooth val="0"/>
        </c:ser>
        <c:ser>
          <c:idx val="31"/>
          <c:order val="31"/>
          <c:marker>
            <c:symbol val="none"/>
          </c:marker>
          <c:val>
            <c:numRef>
              <c:f>BUR!$J$211</c:f>
              <c:numCache/>
            </c:numRef>
          </c:val>
          <c:smooth val="0"/>
        </c:ser>
        <c:ser>
          <c:idx val="32"/>
          <c:order val="32"/>
          <c:marker>
            <c:symbol val="none"/>
          </c:marker>
          <c:val>
            <c:numRef>
              <c:f>BUR!$L$211</c:f>
              <c:numCache/>
            </c:numRef>
          </c:val>
          <c:smooth val="0"/>
        </c:ser>
        <c:ser>
          <c:idx val="33"/>
          <c:order val="33"/>
          <c:marker>
            <c:symbol val="none"/>
          </c:marker>
          <c:val>
            <c:numRef>
              <c:f>BUR!$F$212:$H$212</c:f>
              <c:numCache/>
            </c:numRef>
          </c:val>
          <c:smooth val="0"/>
        </c:ser>
        <c:ser>
          <c:idx val="34"/>
          <c:order val="34"/>
          <c:marker>
            <c:symbol val="none"/>
          </c:marker>
          <c:val>
            <c:numRef>
              <c:f>BUR!$J$212</c:f>
              <c:numCache/>
            </c:numRef>
          </c:val>
          <c:smooth val="0"/>
        </c:ser>
        <c:ser>
          <c:idx val="35"/>
          <c:order val="35"/>
          <c:marker>
            <c:symbol val="none"/>
          </c:marker>
          <c:val>
            <c:numRef>
              <c:f>BUR!$L$212</c:f>
              <c:numCache/>
            </c:numRef>
          </c:val>
          <c:smooth val="0"/>
        </c:ser>
        <c:ser>
          <c:idx val="36"/>
          <c:order val="36"/>
          <c:marker>
            <c:symbol val="none"/>
          </c:marker>
          <c:val>
            <c:numRef>
              <c:f>LC!$F$164:$H$164</c:f>
              <c:numCache/>
            </c:numRef>
          </c:val>
          <c:smooth val="0"/>
        </c:ser>
        <c:ser>
          <c:idx val="37"/>
          <c:order val="37"/>
          <c:marker>
            <c:symbol val="none"/>
          </c:marker>
          <c:val>
            <c:numRef>
              <c:f>LC!$J$164</c:f>
              <c:numCache/>
            </c:numRef>
          </c:val>
          <c:smooth val="0"/>
        </c:ser>
        <c:ser>
          <c:idx val="38"/>
          <c:order val="38"/>
          <c:marker>
            <c:symbol val="none"/>
          </c:marker>
          <c:val>
            <c:numRef>
              <c:f>LC!$L$164</c:f>
              <c:numCache/>
            </c:numRef>
          </c:val>
          <c:smooth val="0"/>
        </c:ser>
        <c:ser>
          <c:idx val="39"/>
          <c:order val="39"/>
          <c:marker>
            <c:symbol val="none"/>
          </c:marker>
          <c:val>
            <c:numRef>
              <c:f>BUR!$F$214:$H$214</c:f>
              <c:numCache/>
            </c:numRef>
          </c:val>
          <c:smooth val="0"/>
        </c:ser>
        <c:ser>
          <c:idx val="40"/>
          <c:order val="40"/>
          <c:marker>
            <c:symbol val="none"/>
          </c:marker>
          <c:val>
            <c:numRef>
              <c:f>BUR!$J$214</c:f>
              <c:numCache/>
            </c:numRef>
          </c:val>
          <c:smooth val="0"/>
        </c:ser>
        <c:ser>
          <c:idx val="41"/>
          <c:order val="41"/>
          <c:marker>
            <c:symbol val="none"/>
          </c:marker>
          <c:val>
            <c:numRef>
              <c:f>BUR!$L$214</c:f>
              <c:numCache/>
            </c:numRef>
          </c:val>
          <c:smooth val="0"/>
        </c:ser>
        <c:ser>
          <c:idx val="42"/>
          <c:order val="42"/>
          <c:marker>
            <c:symbol val="none"/>
          </c:marker>
          <c:val>
            <c:numRef>
              <c:f>BUR!$F$200:$H$200</c:f>
              <c:numCache/>
            </c:numRef>
          </c:val>
          <c:smooth val="0"/>
        </c:ser>
        <c:ser>
          <c:idx val="43"/>
          <c:order val="43"/>
          <c:marker>
            <c:symbol val="none"/>
          </c:marker>
          <c:val>
            <c:numRef>
              <c:f>BUR!$J$200</c:f>
              <c:numCache/>
            </c:numRef>
          </c:val>
          <c:smooth val="0"/>
        </c:ser>
        <c:ser>
          <c:idx val="44"/>
          <c:order val="44"/>
          <c:marker>
            <c:symbol val="none"/>
          </c:marker>
          <c:val>
            <c:numRef>
              <c:f>BUR!$L$200</c:f>
              <c:numCache/>
            </c:numRef>
          </c:val>
          <c:smooth val="0"/>
        </c:ser>
        <c:axId val="309791300"/>
        <c:axId val="335154214"/>
      </c:lineChart>
      <c:catAx>
        <c:axId val="3097913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35154214"/>
      </c:catAx>
      <c:valAx>
        <c:axId val="3351542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Emission carbone kgCO2/m²shab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09791300"/>
      </c:valAx>
    </c:plotArea>
    <c:legend>
      <c:legendPos val="b"/>
      <c:layout>
        <c:manualLayout>
          <c:xMode val="edge"/>
          <c:yMode val="edge"/>
          <c:x val="0.07502953627659506"/>
          <c:y val="0.8806119619612612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36</xdr:col>
      <xdr:colOff>180975</xdr:colOff>
      <xdr:row>86</xdr:row>
      <xdr:rowOff>142875</xdr:rowOff>
    </xdr:from>
    <xdr:ext cx="11391900" cy="13039725"/>
    <xdr:graphicFrame>
      <xdr:nvGraphicFramePr>
        <xdr:cNvPr id="75145053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25</xdr:col>
      <xdr:colOff>809625</xdr:colOff>
      <xdr:row>86</xdr:row>
      <xdr:rowOff>152400</xdr:rowOff>
    </xdr:from>
    <xdr:ext cx="9906000" cy="13020675"/>
    <xdr:graphicFrame>
      <xdr:nvGraphicFramePr>
        <xdr:cNvPr id="151376677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28</xdr:col>
      <xdr:colOff>0</xdr:colOff>
      <xdr:row>157</xdr:row>
      <xdr:rowOff>0</xdr:rowOff>
    </xdr:from>
    <xdr:ext cx="14763750" cy="12239625"/>
    <xdr:graphicFrame>
      <xdr:nvGraphicFramePr>
        <xdr:cNvPr id="75824167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828675</xdr:colOff>
      <xdr:row>129</xdr:row>
      <xdr:rowOff>0</xdr:rowOff>
    </xdr:from>
    <xdr:ext cx="9315450" cy="13058775"/>
    <xdr:graphicFrame>
      <xdr:nvGraphicFramePr>
        <xdr:cNvPr id="192635534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27</xdr:col>
      <xdr:colOff>647700</xdr:colOff>
      <xdr:row>129</xdr:row>
      <xdr:rowOff>0</xdr:rowOff>
    </xdr:from>
    <xdr:ext cx="9315450" cy="13058775"/>
    <xdr:graphicFrame>
      <xdr:nvGraphicFramePr>
        <xdr:cNvPr id="81026573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37</xdr:col>
      <xdr:colOff>600075</xdr:colOff>
      <xdr:row>129</xdr:row>
      <xdr:rowOff>28575</xdr:rowOff>
    </xdr:from>
    <xdr:ext cx="9363075" cy="13058775"/>
    <xdr:graphicFrame>
      <xdr:nvGraphicFramePr>
        <xdr:cNvPr id="1237293814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752475</xdr:colOff>
      <xdr:row>174</xdr:row>
      <xdr:rowOff>85725</xdr:rowOff>
    </xdr:from>
    <xdr:ext cx="10306050" cy="13220700"/>
    <xdr:graphicFrame>
      <xdr:nvGraphicFramePr>
        <xdr:cNvPr id="740783299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409575</xdr:colOff>
      <xdr:row>175</xdr:row>
      <xdr:rowOff>180975</xdr:rowOff>
    </xdr:from>
    <xdr:ext cx="10306050" cy="13230225"/>
    <xdr:graphicFrame>
      <xdr:nvGraphicFramePr>
        <xdr:cNvPr id="470477330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3" width="41.75"/>
    <col customWidth="1" min="4" max="4" width="21.25"/>
    <col customWidth="1" min="5" max="5" width="24.38"/>
    <col customWidth="1" min="6" max="6" width="13.38"/>
    <col customWidth="1" min="7" max="26" width="10.63"/>
  </cols>
  <sheetData>
    <row r="1" ht="13.5" customHeight="1">
      <c r="B1" s="1" t="s">
        <v>0</v>
      </c>
      <c r="C1" s="2"/>
      <c r="D1" s="2"/>
      <c r="E1" s="2"/>
      <c r="F1" s="3"/>
    </row>
    <row r="2" ht="23.25" customHeight="1">
      <c r="B2" s="4"/>
      <c r="C2" s="5"/>
      <c r="D2" s="5"/>
      <c r="E2" s="5"/>
      <c r="F2" s="6"/>
    </row>
    <row r="3" ht="13.5" customHeight="1">
      <c r="B3" s="7"/>
      <c r="C3" s="7"/>
      <c r="D3" s="8"/>
      <c r="E3" s="9"/>
    </row>
    <row r="4" ht="13.5" customHeight="1">
      <c r="B4" s="10" t="s">
        <v>1</v>
      </c>
      <c r="C4" s="11"/>
      <c r="D4" s="12" t="s">
        <v>2</v>
      </c>
      <c r="E4" s="12" t="s">
        <v>2</v>
      </c>
      <c r="F4" s="12" t="s">
        <v>3</v>
      </c>
    </row>
    <row r="5" ht="13.5" customHeight="1">
      <c r="B5" s="10" t="s">
        <v>4</v>
      </c>
      <c r="C5" s="11"/>
      <c r="D5" s="12" t="s">
        <v>5</v>
      </c>
      <c r="E5" s="12" t="s">
        <v>6</v>
      </c>
      <c r="F5" s="12" t="s">
        <v>7</v>
      </c>
    </row>
    <row r="6" ht="13.5" customHeight="1">
      <c r="B6" s="10" t="s">
        <v>8</v>
      </c>
      <c r="C6" s="11"/>
      <c r="D6" s="12" t="s">
        <v>5</v>
      </c>
      <c r="E6" s="12" t="s">
        <v>6</v>
      </c>
      <c r="F6" s="12" t="s">
        <v>7</v>
      </c>
    </row>
    <row r="7" ht="13.5" customHeight="1">
      <c r="B7" s="10" t="s">
        <v>9</v>
      </c>
      <c r="C7" s="11"/>
      <c r="D7" s="12"/>
      <c r="E7" s="12"/>
      <c r="F7" s="12"/>
    </row>
    <row r="8" ht="13.5" customHeight="1">
      <c r="B8" s="10" t="s">
        <v>10</v>
      </c>
      <c r="C8" s="11"/>
      <c r="D8" s="12" t="s">
        <v>11</v>
      </c>
      <c r="E8" s="12" t="s">
        <v>11</v>
      </c>
      <c r="F8" s="12" t="s">
        <v>11</v>
      </c>
    </row>
    <row r="9" ht="13.5" customHeight="1">
      <c r="B9" s="10" t="s">
        <v>12</v>
      </c>
      <c r="C9" s="11"/>
      <c r="D9" s="12" t="s">
        <v>13</v>
      </c>
      <c r="E9" s="12" t="s">
        <v>13</v>
      </c>
      <c r="F9" s="12" t="s">
        <v>13</v>
      </c>
    </row>
    <row r="10" ht="13.5" customHeight="1">
      <c r="B10" s="10" t="s">
        <v>14</v>
      </c>
      <c r="C10" s="11"/>
      <c r="D10" s="13"/>
      <c r="E10" s="12"/>
      <c r="F10" s="12"/>
    </row>
    <row r="11" ht="13.5" customHeight="1">
      <c r="B11" s="10" t="s">
        <v>15</v>
      </c>
      <c r="C11" s="11"/>
      <c r="D11" s="12">
        <v>1.0</v>
      </c>
      <c r="E11" s="12">
        <v>40.0</v>
      </c>
      <c r="F11" s="12">
        <v>0.0</v>
      </c>
    </row>
    <row r="12" ht="13.5" customHeight="1">
      <c r="B12" s="10" t="s">
        <v>16</v>
      </c>
      <c r="C12" s="11"/>
      <c r="D12" s="12"/>
      <c r="E12" s="12"/>
      <c r="F12" s="12"/>
    </row>
    <row r="13" ht="13.5" customHeight="1">
      <c r="B13" s="10" t="s">
        <v>17</v>
      </c>
      <c r="C13" s="11"/>
      <c r="D13" s="12">
        <v>5.0</v>
      </c>
      <c r="E13" s="12">
        <v>3.0</v>
      </c>
      <c r="F13" s="12"/>
    </row>
    <row r="14" ht="13.5" customHeight="1">
      <c r="B14" s="10" t="s">
        <v>18</v>
      </c>
      <c r="C14" s="11"/>
      <c r="D14" s="12"/>
      <c r="E14" s="12"/>
      <c r="F14" s="12"/>
    </row>
    <row r="15" ht="13.5" customHeight="1">
      <c r="B15" s="10" t="s">
        <v>19</v>
      </c>
      <c r="C15" s="11"/>
      <c r="D15" s="12" t="s">
        <v>20</v>
      </c>
      <c r="E15" s="12" t="s">
        <v>20</v>
      </c>
      <c r="F15" s="12" t="s">
        <v>20</v>
      </c>
    </row>
    <row r="16" ht="13.5" customHeight="1">
      <c r="B16" s="10" t="s">
        <v>21</v>
      </c>
      <c r="C16" s="11"/>
      <c r="D16" s="12" t="s">
        <v>22</v>
      </c>
      <c r="E16" s="12" t="s">
        <v>22</v>
      </c>
      <c r="F16" s="12"/>
    </row>
    <row r="17" ht="13.5" customHeight="1">
      <c r="B17" s="10" t="s">
        <v>23</v>
      </c>
      <c r="C17" s="11"/>
      <c r="D17" s="12">
        <v>5.0</v>
      </c>
      <c r="E17" s="12">
        <v>75.0</v>
      </c>
      <c r="F17" s="12"/>
    </row>
    <row r="18" ht="13.5" customHeight="1">
      <c r="B18" s="10" t="s">
        <v>24</v>
      </c>
      <c r="C18" s="11"/>
      <c r="D18" s="12">
        <v>50.0</v>
      </c>
      <c r="E18" s="12">
        <v>50.0</v>
      </c>
      <c r="F18" s="12">
        <v>50.0</v>
      </c>
    </row>
    <row r="19" ht="13.5" customHeight="1">
      <c r="A19" s="14"/>
      <c r="B19" s="10" t="s">
        <v>25</v>
      </c>
      <c r="C19" s="11"/>
      <c r="D19" s="12"/>
      <c r="E19" s="12"/>
      <c r="F19" s="12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3.5" customHeight="1">
      <c r="A20" s="14"/>
      <c r="B20" s="10" t="s">
        <v>26</v>
      </c>
      <c r="C20" s="11"/>
      <c r="D20" s="12" t="s">
        <v>27</v>
      </c>
      <c r="E20" s="12" t="s">
        <v>27</v>
      </c>
      <c r="F20" s="1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3.5" customHeight="1">
      <c r="A21" s="14"/>
      <c r="B21" s="10" t="s">
        <v>28</v>
      </c>
      <c r="C21" s="11"/>
      <c r="D21" s="12" t="s">
        <v>27</v>
      </c>
      <c r="E21" s="12" t="s">
        <v>27</v>
      </c>
      <c r="F21" s="15" t="s">
        <v>27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3.5" customHeight="1">
      <c r="A22" s="14"/>
      <c r="B22" s="10" t="s">
        <v>29</v>
      </c>
      <c r="C22" s="11"/>
      <c r="D22" s="12" t="s">
        <v>27</v>
      </c>
      <c r="E22" s="12" t="s">
        <v>27</v>
      </c>
      <c r="F22" s="15" t="s">
        <v>27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3.5" customHeight="1">
      <c r="B23" s="10" t="s">
        <v>30</v>
      </c>
      <c r="C23" s="11"/>
      <c r="D23" s="12" t="s">
        <v>27</v>
      </c>
      <c r="E23" s="15" t="s">
        <v>27</v>
      </c>
      <c r="F23" s="15" t="s">
        <v>27</v>
      </c>
    </row>
    <row r="24" ht="13.5" customHeight="1">
      <c r="C24" s="14"/>
      <c r="D24" s="16"/>
    </row>
    <row r="25" ht="13.5" customHeight="1">
      <c r="C25" s="14"/>
      <c r="D25" s="16"/>
    </row>
    <row r="26" ht="13.5" customHeight="1">
      <c r="C26" s="14"/>
      <c r="D26" s="16"/>
    </row>
    <row r="27" ht="13.5" customHeight="1">
      <c r="C27" s="14"/>
      <c r="D27" s="16"/>
    </row>
    <row r="28" ht="13.5" customHeight="1">
      <c r="C28" s="14"/>
      <c r="D28" s="16"/>
    </row>
    <row r="29" ht="13.5" customHeight="1">
      <c r="C29" s="14"/>
      <c r="D29" s="16"/>
    </row>
    <row r="30" ht="13.5" customHeight="1">
      <c r="C30" s="14"/>
      <c r="D30" s="16"/>
    </row>
    <row r="31" ht="13.5" customHeight="1">
      <c r="C31" s="14"/>
      <c r="D31" s="16"/>
    </row>
    <row r="32" ht="13.5" customHeight="1">
      <c r="C32" s="14"/>
      <c r="D32" s="16"/>
    </row>
    <row r="33" ht="13.5" customHeight="1">
      <c r="C33" s="14"/>
      <c r="D33" s="16"/>
    </row>
    <row r="34" ht="13.5" customHeight="1">
      <c r="C34" s="14"/>
      <c r="D34" s="16"/>
    </row>
    <row r="35" ht="13.5" customHeight="1">
      <c r="C35" s="14"/>
      <c r="D35" s="16"/>
    </row>
    <row r="36" ht="13.5" customHeight="1">
      <c r="C36" s="14"/>
      <c r="D36" s="16"/>
    </row>
    <row r="37" ht="13.5" customHeight="1">
      <c r="C37" s="14"/>
      <c r="D37" s="16"/>
    </row>
    <row r="38" ht="13.5" customHeight="1">
      <c r="C38" s="14"/>
      <c r="D38" s="16"/>
    </row>
    <row r="39" ht="13.5" customHeight="1">
      <c r="C39" s="14"/>
      <c r="D39" s="16"/>
    </row>
    <row r="40" ht="13.5" customHeight="1">
      <c r="C40" s="14"/>
      <c r="D40" s="16"/>
    </row>
    <row r="41" ht="13.5" customHeight="1">
      <c r="C41" s="14"/>
      <c r="D41" s="16"/>
    </row>
    <row r="42" ht="13.5" customHeight="1">
      <c r="C42" s="14"/>
      <c r="D42" s="16"/>
    </row>
    <row r="43" ht="13.5" customHeight="1">
      <c r="C43" s="14"/>
      <c r="D43" s="16"/>
    </row>
    <row r="44" ht="13.5" customHeight="1">
      <c r="C44" s="14"/>
      <c r="D44" s="16"/>
    </row>
    <row r="45" ht="13.5" customHeight="1">
      <c r="C45" s="14"/>
      <c r="D45" s="16"/>
    </row>
    <row r="46" ht="13.5" customHeight="1">
      <c r="C46" s="14"/>
      <c r="D46" s="16"/>
    </row>
    <row r="47" ht="13.5" customHeight="1">
      <c r="C47" s="14"/>
      <c r="D47" s="16"/>
    </row>
    <row r="48" ht="13.5" customHeight="1">
      <c r="C48" s="14"/>
      <c r="D48" s="16"/>
    </row>
    <row r="49" ht="13.5" customHeight="1">
      <c r="C49" s="14"/>
      <c r="D49" s="16"/>
    </row>
    <row r="50" ht="13.5" customHeight="1">
      <c r="C50" s="14"/>
      <c r="D50" s="16"/>
    </row>
    <row r="51" ht="13.5" customHeight="1">
      <c r="C51" s="14"/>
      <c r="D51" s="16"/>
    </row>
    <row r="52" ht="13.5" customHeight="1">
      <c r="C52" s="14"/>
      <c r="D52" s="16"/>
    </row>
    <row r="53" ht="13.5" customHeight="1">
      <c r="C53" s="14"/>
      <c r="D53" s="16"/>
    </row>
    <row r="54" ht="13.5" customHeight="1">
      <c r="C54" s="14"/>
      <c r="D54" s="16"/>
    </row>
    <row r="55" ht="13.5" customHeight="1">
      <c r="C55" s="14"/>
      <c r="D55" s="16"/>
    </row>
    <row r="56" ht="13.5" customHeight="1">
      <c r="C56" s="14"/>
      <c r="D56" s="16"/>
    </row>
    <row r="57" ht="13.5" customHeight="1">
      <c r="C57" s="14"/>
      <c r="D57" s="16"/>
    </row>
    <row r="58" ht="13.5" customHeight="1">
      <c r="C58" s="14"/>
      <c r="D58" s="16"/>
    </row>
    <row r="59" ht="13.5" customHeight="1">
      <c r="C59" s="14"/>
      <c r="D59" s="16"/>
    </row>
    <row r="60" ht="13.5" customHeight="1">
      <c r="C60" s="14"/>
      <c r="D60" s="16"/>
    </row>
    <row r="61" ht="13.5" customHeight="1">
      <c r="C61" s="14"/>
      <c r="D61" s="16"/>
    </row>
    <row r="62" ht="13.5" customHeight="1">
      <c r="C62" s="14"/>
      <c r="D62" s="16"/>
    </row>
    <row r="63" ht="13.5" customHeight="1">
      <c r="C63" s="14"/>
      <c r="D63" s="16"/>
    </row>
    <row r="64" ht="13.5" customHeight="1">
      <c r="C64" s="14"/>
      <c r="D64" s="16"/>
    </row>
    <row r="65" ht="13.5" customHeight="1">
      <c r="C65" s="14"/>
      <c r="D65" s="16"/>
    </row>
    <row r="66" ht="13.5" customHeight="1">
      <c r="C66" s="14"/>
      <c r="D66" s="16"/>
    </row>
    <row r="67" ht="13.5" customHeight="1">
      <c r="C67" s="14"/>
      <c r="D67" s="16"/>
    </row>
    <row r="68" ht="13.5" customHeight="1">
      <c r="C68" s="14"/>
      <c r="D68" s="16"/>
    </row>
    <row r="69" ht="13.5" customHeight="1">
      <c r="C69" s="14"/>
      <c r="D69" s="16"/>
    </row>
    <row r="70" ht="13.5" customHeight="1">
      <c r="C70" s="14"/>
      <c r="D70" s="16"/>
    </row>
    <row r="71" ht="13.5" customHeight="1">
      <c r="C71" s="14"/>
      <c r="D71" s="16"/>
    </row>
    <row r="72" ht="13.5" customHeight="1">
      <c r="C72" s="14"/>
      <c r="D72" s="16"/>
    </row>
    <row r="73" ht="13.5" customHeight="1">
      <c r="C73" s="14"/>
      <c r="D73" s="16"/>
    </row>
    <row r="74" ht="13.5" customHeight="1">
      <c r="C74" s="14"/>
      <c r="D74" s="16"/>
    </row>
    <row r="75" ht="13.5" customHeight="1">
      <c r="C75" s="14"/>
      <c r="D75" s="16"/>
    </row>
    <row r="76" ht="13.5" customHeight="1">
      <c r="C76" s="14"/>
      <c r="D76" s="16"/>
    </row>
    <row r="77" ht="13.5" customHeight="1">
      <c r="C77" s="14"/>
      <c r="D77" s="16"/>
    </row>
    <row r="78" ht="13.5" customHeight="1">
      <c r="C78" s="14"/>
      <c r="D78" s="16"/>
    </row>
    <row r="79" ht="13.5" customHeight="1">
      <c r="C79" s="14"/>
      <c r="D79" s="16"/>
    </row>
    <row r="80" ht="13.5" customHeight="1">
      <c r="C80" s="14"/>
      <c r="D80" s="16"/>
    </row>
    <row r="81" ht="13.5" customHeight="1">
      <c r="C81" s="14"/>
      <c r="D81" s="16"/>
    </row>
    <row r="82" ht="13.5" customHeight="1">
      <c r="C82" s="14"/>
      <c r="D82" s="16"/>
    </row>
    <row r="83" ht="13.5" customHeight="1">
      <c r="C83" s="14"/>
      <c r="D83" s="16"/>
    </row>
    <row r="84" ht="13.5" customHeight="1">
      <c r="C84" s="14"/>
      <c r="D84" s="16"/>
    </row>
    <row r="85" ht="13.5" customHeight="1">
      <c r="C85" s="14"/>
      <c r="D85" s="16"/>
    </row>
    <row r="86" ht="13.5" customHeight="1">
      <c r="C86" s="14"/>
      <c r="D86" s="16"/>
    </row>
    <row r="87" ht="13.5" customHeight="1">
      <c r="C87" s="14"/>
      <c r="D87" s="16"/>
    </row>
    <row r="88" ht="13.5" customHeight="1">
      <c r="C88" s="14"/>
      <c r="D88" s="16"/>
    </row>
    <row r="89" ht="13.5" customHeight="1">
      <c r="C89" s="14"/>
      <c r="D89" s="16"/>
    </row>
    <row r="90" ht="13.5" customHeight="1">
      <c r="C90" s="14"/>
      <c r="D90" s="16"/>
    </row>
    <row r="91" ht="13.5" customHeight="1">
      <c r="C91" s="14"/>
      <c r="D91" s="16"/>
    </row>
    <row r="92" ht="13.5" customHeight="1">
      <c r="C92" s="14"/>
      <c r="D92" s="16"/>
    </row>
    <row r="93" ht="13.5" customHeight="1">
      <c r="C93" s="14"/>
      <c r="D93" s="16"/>
    </row>
    <row r="94" ht="13.5" customHeight="1">
      <c r="C94" s="14"/>
      <c r="D94" s="16"/>
    </row>
    <row r="95" ht="13.5" customHeight="1">
      <c r="C95" s="14"/>
      <c r="D95" s="16"/>
    </row>
    <row r="96" ht="13.5" customHeight="1">
      <c r="C96" s="14"/>
      <c r="D96" s="16"/>
    </row>
    <row r="97" ht="13.5" customHeight="1">
      <c r="C97" s="14"/>
      <c r="D97" s="16"/>
    </row>
    <row r="98" ht="13.5" customHeight="1">
      <c r="C98" s="14"/>
      <c r="D98" s="16"/>
    </row>
    <row r="99" ht="13.5" customHeight="1">
      <c r="C99" s="14"/>
      <c r="D99" s="16"/>
    </row>
    <row r="100" ht="13.5" customHeight="1">
      <c r="C100" s="14"/>
      <c r="D100" s="16"/>
    </row>
    <row r="101" ht="13.5" customHeight="1">
      <c r="C101" s="14"/>
      <c r="D101" s="16"/>
    </row>
    <row r="102" ht="13.5" customHeight="1">
      <c r="C102" s="14"/>
      <c r="D102" s="16"/>
    </row>
    <row r="103" ht="13.5" customHeight="1">
      <c r="C103" s="14"/>
      <c r="D103" s="16"/>
    </row>
    <row r="104" ht="13.5" customHeight="1">
      <c r="C104" s="14"/>
      <c r="D104" s="16"/>
    </row>
    <row r="105" ht="13.5" customHeight="1">
      <c r="C105" s="14"/>
      <c r="D105" s="16"/>
    </row>
    <row r="106" ht="13.5" customHeight="1">
      <c r="C106" s="14"/>
      <c r="D106" s="16"/>
    </row>
    <row r="107" ht="13.5" customHeight="1">
      <c r="C107" s="14"/>
      <c r="D107" s="16"/>
    </row>
    <row r="108" ht="13.5" customHeight="1">
      <c r="C108" s="14"/>
      <c r="D108" s="16"/>
    </row>
    <row r="109" ht="13.5" customHeight="1">
      <c r="C109" s="14"/>
      <c r="D109" s="16"/>
    </row>
    <row r="110" ht="13.5" customHeight="1">
      <c r="C110" s="14"/>
      <c r="D110" s="16"/>
    </row>
    <row r="111" ht="13.5" customHeight="1">
      <c r="C111" s="14"/>
      <c r="D111" s="16"/>
    </row>
    <row r="112" ht="13.5" customHeight="1">
      <c r="C112" s="14"/>
      <c r="D112" s="16"/>
    </row>
    <row r="113" ht="13.5" customHeight="1">
      <c r="C113" s="14"/>
      <c r="D113" s="16"/>
    </row>
    <row r="114" ht="13.5" customHeight="1">
      <c r="C114" s="14"/>
      <c r="D114" s="16"/>
    </row>
    <row r="115" ht="13.5" customHeight="1">
      <c r="C115" s="14"/>
      <c r="D115" s="16"/>
    </row>
    <row r="116" ht="13.5" customHeight="1">
      <c r="C116" s="14"/>
      <c r="D116" s="16"/>
    </row>
    <row r="117" ht="13.5" customHeight="1">
      <c r="C117" s="14"/>
      <c r="D117" s="16"/>
    </row>
    <row r="118" ht="13.5" customHeight="1">
      <c r="C118" s="14"/>
      <c r="D118" s="16"/>
    </row>
    <row r="119" ht="13.5" customHeight="1">
      <c r="C119" s="14"/>
      <c r="D119" s="16"/>
    </row>
    <row r="120" ht="13.5" customHeight="1">
      <c r="C120" s="14"/>
      <c r="D120" s="16"/>
    </row>
    <row r="121" ht="13.5" customHeight="1">
      <c r="C121" s="14"/>
      <c r="D121" s="16"/>
    </row>
    <row r="122" ht="13.5" customHeight="1">
      <c r="C122" s="14"/>
      <c r="D122" s="16"/>
    </row>
    <row r="123" ht="13.5" customHeight="1">
      <c r="C123" s="14"/>
      <c r="D123" s="16"/>
    </row>
    <row r="124" ht="13.5" customHeight="1">
      <c r="C124" s="14"/>
      <c r="D124" s="16"/>
    </row>
    <row r="125" ht="13.5" customHeight="1">
      <c r="C125" s="14"/>
      <c r="D125" s="16"/>
    </row>
    <row r="126" ht="13.5" customHeight="1">
      <c r="C126" s="14"/>
      <c r="D126" s="16"/>
    </row>
    <row r="127" ht="13.5" customHeight="1">
      <c r="C127" s="14"/>
      <c r="D127" s="16"/>
    </row>
    <row r="128" ht="13.5" customHeight="1">
      <c r="C128" s="14"/>
      <c r="D128" s="16"/>
    </row>
    <row r="129" ht="13.5" customHeight="1">
      <c r="C129" s="14"/>
      <c r="D129" s="16"/>
    </row>
    <row r="130" ht="13.5" customHeight="1">
      <c r="C130" s="14"/>
      <c r="D130" s="16"/>
    </row>
    <row r="131" ht="13.5" customHeight="1">
      <c r="C131" s="14"/>
      <c r="D131" s="16"/>
    </row>
    <row r="132" ht="13.5" customHeight="1">
      <c r="C132" s="14"/>
      <c r="D132" s="16"/>
    </row>
    <row r="133" ht="13.5" customHeight="1">
      <c r="C133" s="14"/>
      <c r="D133" s="16"/>
    </row>
    <row r="134" ht="13.5" customHeight="1">
      <c r="C134" s="14"/>
      <c r="D134" s="16"/>
    </row>
    <row r="135" ht="13.5" customHeight="1">
      <c r="C135" s="14"/>
      <c r="D135" s="16"/>
    </row>
    <row r="136" ht="13.5" customHeight="1">
      <c r="C136" s="14"/>
      <c r="D136" s="16"/>
    </row>
    <row r="137" ht="13.5" customHeight="1">
      <c r="C137" s="14"/>
      <c r="D137" s="16"/>
    </row>
    <row r="138" ht="13.5" customHeight="1">
      <c r="C138" s="14"/>
      <c r="D138" s="16"/>
    </row>
    <row r="139" ht="13.5" customHeight="1">
      <c r="C139" s="14"/>
      <c r="D139" s="16"/>
    </row>
    <row r="140" ht="13.5" customHeight="1">
      <c r="C140" s="14"/>
      <c r="D140" s="16"/>
    </row>
    <row r="141" ht="13.5" customHeight="1">
      <c r="C141" s="14"/>
      <c r="D141" s="16"/>
    </row>
    <row r="142" ht="13.5" customHeight="1">
      <c r="C142" s="14"/>
      <c r="D142" s="16"/>
    </row>
    <row r="143" ht="13.5" customHeight="1">
      <c r="C143" s="14"/>
      <c r="D143" s="16"/>
    </row>
    <row r="144" ht="13.5" customHeight="1">
      <c r="C144" s="14"/>
      <c r="D144" s="16"/>
    </row>
    <row r="145" ht="13.5" customHeight="1">
      <c r="C145" s="14"/>
      <c r="D145" s="16"/>
    </row>
    <row r="146" ht="13.5" customHeight="1">
      <c r="C146" s="14"/>
      <c r="D146" s="16"/>
    </row>
    <row r="147" ht="13.5" customHeight="1">
      <c r="C147" s="14"/>
      <c r="D147" s="16"/>
    </row>
    <row r="148" ht="13.5" customHeight="1">
      <c r="C148" s="14"/>
      <c r="D148" s="16"/>
    </row>
    <row r="149" ht="13.5" customHeight="1">
      <c r="C149" s="14"/>
      <c r="D149" s="16"/>
    </row>
    <row r="150" ht="13.5" customHeight="1">
      <c r="C150" s="14"/>
      <c r="D150" s="16"/>
    </row>
    <row r="151" ht="13.5" customHeight="1">
      <c r="C151" s="14"/>
      <c r="D151" s="16"/>
    </row>
    <row r="152" ht="13.5" customHeight="1">
      <c r="C152" s="14"/>
      <c r="D152" s="16"/>
    </row>
    <row r="153" ht="13.5" customHeight="1">
      <c r="C153" s="14"/>
      <c r="D153" s="16"/>
    </row>
    <row r="154" ht="13.5" customHeight="1">
      <c r="C154" s="14"/>
      <c r="D154" s="16"/>
    </row>
    <row r="155" ht="13.5" customHeight="1">
      <c r="C155" s="14"/>
      <c r="D155" s="16"/>
    </row>
    <row r="156" ht="13.5" customHeight="1">
      <c r="C156" s="14"/>
      <c r="D156" s="16"/>
    </row>
    <row r="157" ht="13.5" customHeight="1">
      <c r="C157" s="14"/>
      <c r="D157" s="16"/>
    </row>
    <row r="158" ht="13.5" customHeight="1">
      <c r="C158" s="14"/>
      <c r="D158" s="16"/>
    </row>
    <row r="159" ht="13.5" customHeight="1">
      <c r="C159" s="14"/>
      <c r="D159" s="16"/>
    </row>
    <row r="160" ht="13.5" customHeight="1">
      <c r="C160" s="14"/>
      <c r="D160" s="16"/>
    </row>
    <row r="161" ht="13.5" customHeight="1">
      <c r="C161" s="14"/>
      <c r="D161" s="16"/>
    </row>
    <row r="162" ht="13.5" customHeight="1">
      <c r="C162" s="14"/>
      <c r="D162" s="16"/>
    </row>
    <row r="163" ht="13.5" customHeight="1">
      <c r="C163" s="14"/>
      <c r="D163" s="16"/>
    </row>
    <row r="164" ht="13.5" customHeight="1">
      <c r="C164" s="14"/>
      <c r="D164" s="16"/>
    </row>
    <row r="165" ht="13.5" customHeight="1">
      <c r="C165" s="14"/>
      <c r="D165" s="16"/>
    </row>
    <row r="166" ht="13.5" customHeight="1">
      <c r="C166" s="14"/>
      <c r="D166" s="16"/>
    </row>
    <row r="167" ht="13.5" customHeight="1">
      <c r="C167" s="14"/>
      <c r="D167" s="16"/>
    </row>
    <row r="168" ht="13.5" customHeight="1">
      <c r="C168" s="14"/>
      <c r="D168" s="16"/>
    </row>
    <row r="169" ht="13.5" customHeight="1">
      <c r="C169" s="14"/>
      <c r="D169" s="16"/>
    </row>
    <row r="170" ht="13.5" customHeight="1">
      <c r="C170" s="14"/>
      <c r="D170" s="16"/>
    </row>
    <row r="171" ht="13.5" customHeight="1">
      <c r="C171" s="14"/>
      <c r="D171" s="16"/>
    </row>
    <row r="172" ht="13.5" customHeight="1">
      <c r="C172" s="14"/>
      <c r="D172" s="16"/>
    </row>
    <row r="173" ht="13.5" customHeight="1">
      <c r="C173" s="14"/>
      <c r="D173" s="16"/>
    </row>
    <row r="174" ht="13.5" customHeight="1">
      <c r="C174" s="14"/>
      <c r="D174" s="16"/>
    </row>
    <row r="175" ht="13.5" customHeight="1">
      <c r="C175" s="14"/>
      <c r="D175" s="16"/>
    </row>
    <row r="176" ht="13.5" customHeight="1">
      <c r="C176" s="14"/>
      <c r="D176" s="16"/>
    </row>
    <row r="177" ht="13.5" customHeight="1">
      <c r="C177" s="14"/>
      <c r="D177" s="16"/>
    </row>
    <row r="178" ht="13.5" customHeight="1">
      <c r="C178" s="14"/>
      <c r="D178" s="16"/>
    </row>
    <row r="179" ht="13.5" customHeight="1">
      <c r="C179" s="14"/>
      <c r="D179" s="16"/>
    </row>
    <row r="180" ht="13.5" customHeight="1">
      <c r="C180" s="14"/>
      <c r="D180" s="16"/>
    </row>
    <row r="181" ht="13.5" customHeight="1">
      <c r="C181" s="14"/>
      <c r="D181" s="16"/>
    </row>
    <row r="182" ht="13.5" customHeight="1">
      <c r="C182" s="14"/>
      <c r="D182" s="16"/>
    </row>
    <row r="183" ht="13.5" customHeight="1">
      <c r="C183" s="14"/>
      <c r="D183" s="16"/>
    </row>
    <row r="184" ht="13.5" customHeight="1">
      <c r="C184" s="14"/>
      <c r="D184" s="16"/>
    </row>
    <row r="185" ht="13.5" customHeight="1">
      <c r="C185" s="14"/>
      <c r="D185" s="16"/>
    </row>
    <row r="186" ht="13.5" customHeight="1">
      <c r="C186" s="14"/>
      <c r="D186" s="16"/>
    </row>
    <row r="187" ht="13.5" customHeight="1">
      <c r="C187" s="14"/>
      <c r="D187" s="16"/>
    </row>
    <row r="188" ht="13.5" customHeight="1">
      <c r="C188" s="14"/>
      <c r="D188" s="16"/>
    </row>
    <row r="189" ht="13.5" customHeight="1">
      <c r="C189" s="14"/>
      <c r="D189" s="16"/>
    </row>
    <row r="190" ht="13.5" customHeight="1">
      <c r="C190" s="14"/>
      <c r="D190" s="16"/>
    </row>
    <row r="191" ht="13.5" customHeight="1">
      <c r="C191" s="14"/>
      <c r="D191" s="16"/>
    </row>
    <row r="192" ht="13.5" customHeight="1">
      <c r="C192" s="14"/>
      <c r="D192" s="16"/>
    </row>
    <row r="193" ht="13.5" customHeight="1">
      <c r="C193" s="14"/>
      <c r="D193" s="16"/>
    </row>
    <row r="194" ht="13.5" customHeight="1">
      <c r="C194" s="14"/>
      <c r="D194" s="16"/>
    </row>
    <row r="195" ht="13.5" customHeight="1">
      <c r="C195" s="14"/>
      <c r="D195" s="16"/>
    </row>
    <row r="196" ht="13.5" customHeight="1">
      <c r="C196" s="14"/>
      <c r="D196" s="16"/>
    </row>
    <row r="197" ht="13.5" customHeight="1">
      <c r="C197" s="14"/>
      <c r="D197" s="16"/>
    </row>
    <row r="198" ht="13.5" customHeight="1">
      <c r="C198" s="14"/>
      <c r="D198" s="16"/>
    </row>
    <row r="199" ht="13.5" customHeight="1">
      <c r="C199" s="14"/>
      <c r="D199" s="16"/>
    </row>
    <row r="200" ht="13.5" customHeight="1">
      <c r="C200" s="14"/>
      <c r="D200" s="16"/>
    </row>
    <row r="201" ht="13.5" customHeight="1">
      <c r="C201" s="14"/>
      <c r="D201" s="16"/>
    </row>
    <row r="202" ht="13.5" customHeight="1">
      <c r="C202" s="14"/>
      <c r="D202" s="16"/>
    </row>
    <row r="203" ht="13.5" customHeight="1">
      <c r="C203" s="14"/>
      <c r="D203" s="16"/>
    </row>
    <row r="204" ht="13.5" customHeight="1">
      <c r="C204" s="14"/>
      <c r="D204" s="16"/>
    </row>
    <row r="205" ht="13.5" customHeight="1">
      <c r="C205" s="14"/>
      <c r="D205" s="16"/>
    </row>
    <row r="206" ht="13.5" customHeight="1">
      <c r="C206" s="14"/>
      <c r="D206" s="16"/>
    </row>
    <row r="207" ht="13.5" customHeight="1">
      <c r="C207" s="14"/>
      <c r="D207" s="16"/>
    </row>
    <row r="208" ht="13.5" customHeight="1">
      <c r="C208" s="14"/>
      <c r="D208" s="16"/>
    </row>
    <row r="209" ht="13.5" customHeight="1">
      <c r="C209" s="14"/>
      <c r="D209" s="16"/>
    </row>
    <row r="210" ht="13.5" customHeight="1">
      <c r="C210" s="14"/>
      <c r="D210" s="16"/>
    </row>
    <row r="211" ht="13.5" customHeight="1">
      <c r="C211" s="14"/>
      <c r="D211" s="16"/>
    </row>
    <row r="212" ht="13.5" customHeight="1">
      <c r="C212" s="14"/>
      <c r="D212" s="16"/>
    </row>
    <row r="213" ht="13.5" customHeight="1">
      <c r="C213" s="14"/>
      <c r="D213" s="16"/>
    </row>
    <row r="214" ht="13.5" customHeight="1">
      <c r="C214" s="14"/>
      <c r="D214" s="16"/>
    </row>
    <row r="215" ht="13.5" customHeight="1">
      <c r="C215" s="14"/>
      <c r="D215" s="16"/>
    </row>
    <row r="216" ht="13.5" customHeight="1">
      <c r="C216" s="14"/>
      <c r="D216" s="16"/>
    </row>
    <row r="217" ht="13.5" customHeight="1">
      <c r="C217" s="14"/>
      <c r="D217" s="16"/>
    </row>
    <row r="218" ht="13.5" customHeight="1">
      <c r="C218" s="14"/>
      <c r="D218" s="16"/>
    </row>
    <row r="219" ht="13.5" customHeight="1">
      <c r="C219" s="14"/>
      <c r="D219" s="16"/>
    </row>
    <row r="220" ht="13.5" customHeight="1">
      <c r="C220" s="14"/>
      <c r="D220" s="16"/>
    </row>
    <row r="221" ht="13.5" customHeight="1">
      <c r="C221" s="14"/>
      <c r="D221" s="16"/>
    </row>
    <row r="222" ht="13.5" customHeight="1">
      <c r="C222" s="14"/>
      <c r="D222" s="16"/>
    </row>
    <row r="223" ht="13.5" customHeight="1">
      <c r="C223" s="14"/>
      <c r="D223" s="16"/>
    </row>
    <row r="224" ht="13.5" customHeight="1">
      <c r="C224" s="14"/>
      <c r="D224" s="16"/>
    </row>
    <row r="225" ht="13.5" customHeight="1">
      <c r="C225" s="14"/>
      <c r="D225" s="16"/>
    </row>
    <row r="226" ht="13.5" customHeight="1">
      <c r="C226" s="14"/>
      <c r="D226" s="16"/>
    </row>
    <row r="227" ht="13.5" customHeight="1">
      <c r="C227" s="14"/>
      <c r="D227" s="16"/>
    </row>
    <row r="228" ht="13.5" customHeight="1">
      <c r="C228" s="14"/>
      <c r="D228" s="16"/>
    </row>
    <row r="229" ht="13.5" customHeight="1">
      <c r="C229" s="14"/>
      <c r="D229" s="16"/>
    </row>
    <row r="230" ht="13.5" customHeight="1">
      <c r="C230" s="14"/>
      <c r="D230" s="16"/>
    </row>
    <row r="231" ht="13.5" customHeight="1">
      <c r="C231" s="14"/>
      <c r="D231" s="16"/>
    </row>
    <row r="232" ht="13.5" customHeight="1">
      <c r="C232" s="14"/>
      <c r="D232" s="16"/>
    </row>
    <row r="233" ht="13.5" customHeight="1">
      <c r="C233" s="14"/>
      <c r="D233" s="16"/>
    </row>
    <row r="234" ht="13.5" customHeight="1">
      <c r="C234" s="14"/>
      <c r="D234" s="16"/>
    </row>
    <row r="235" ht="13.5" customHeight="1">
      <c r="C235" s="14"/>
      <c r="D235" s="16"/>
    </row>
    <row r="236" ht="13.5" customHeight="1">
      <c r="C236" s="14"/>
      <c r="D236" s="16"/>
    </row>
    <row r="237" ht="13.5" customHeight="1">
      <c r="C237" s="14"/>
      <c r="D237" s="16"/>
    </row>
    <row r="238" ht="13.5" customHeight="1">
      <c r="C238" s="14"/>
      <c r="D238" s="16"/>
    </row>
    <row r="239" ht="13.5" customHeight="1">
      <c r="C239" s="14"/>
      <c r="D239" s="16"/>
    </row>
    <row r="240" ht="13.5" customHeight="1">
      <c r="C240" s="14"/>
      <c r="D240" s="16"/>
    </row>
    <row r="241" ht="13.5" customHeight="1">
      <c r="C241" s="14"/>
      <c r="D241" s="16"/>
    </row>
    <row r="242" ht="13.5" customHeight="1">
      <c r="C242" s="14"/>
      <c r="D242" s="16"/>
    </row>
    <row r="243" ht="13.5" customHeight="1">
      <c r="C243" s="14"/>
      <c r="D243" s="16"/>
    </row>
    <row r="244" ht="13.5" customHeight="1">
      <c r="C244" s="14"/>
      <c r="D244" s="16"/>
    </row>
    <row r="245" ht="13.5" customHeight="1">
      <c r="C245" s="14"/>
      <c r="D245" s="16"/>
    </row>
    <row r="246" ht="13.5" customHeight="1">
      <c r="C246" s="14"/>
      <c r="D246" s="16"/>
    </row>
    <row r="247" ht="13.5" customHeight="1">
      <c r="C247" s="14"/>
      <c r="D247" s="16"/>
    </row>
    <row r="248" ht="13.5" customHeight="1">
      <c r="C248" s="14"/>
      <c r="D248" s="16"/>
    </row>
    <row r="249" ht="13.5" customHeight="1">
      <c r="C249" s="14"/>
      <c r="D249" s="16"/>
    </row>
    <row r="250" ht="13.5" customHeight="1">
      <c r="C250" s="14"/>
      <c r="D250" s="16"/>
    </row>
    <row r="251" ht="13.5" customHeight="1">
      <c r="C251" s="14"/>
      <c r="D251" s="16"/>
    </row>
    <row r="252" ht="13.5" customHeight="1">
      <c r="C252" s="14"/>
      <c r="D252" s="16"/>
    </row>
    <row r="253" ht="13.5" customHeight="1">
      <c r="C253" s="14"/>
      <c r="D253" s="16"/>
    </row>
    <row r="254" ht="13.5" customHeight="1">
      <c r="C254" s="14"/>
      <c r="D254" s="16"/>
    </row>
    <row r="255" ht="13.5" customHeight="1">
      <c r="C255" s="14"/>
      <c r="D255" s="16"/>
    </row>
    <row r="256" ht="13.5" customHeight="1">
      <c r="C256" s="14"/>
      <c r="D256" s="16"/>
    </row>
    <row r="257" ht="13.5" customHeight="1">
      <c r="C257" s="14"/>
      <c r="D257" s="16"/>
    </row>
    <row r="258" ht="13.5" customHeight="1">
      <c r="C258" s="14"/>
      <c r="D258" s="16"/>
    </row>
    <row r="259" ht="13.5" customHeight="1">
      <c r="C259" s="14"/>
      <c r="D259" s="16"/>
    </row>
    <row r="260" ht="13.5" customHeight="1">
      <c r="C260" s="14"/>
      <c r="D260" s="16"/>
    </row>
    <row r="261" ht="13.5" customHeight="1">
      <c r="C261" s="14"/>
      <c r="D261" s="16"/>
    </row>
    <row r="262" ht="13.5" customHeight="1">
      <c r="C262" s="14"/>
      <c r="D262" s="16"/>
    </row>
    <row r="263" ht="13.5" customHeight="1">
      <c r="C263" s="14"/>
      <c r="D263" s="16"/>
    </row>
    <row r="264" ht="13.5" customHeight="1">
      <c r="C264" s="14"/>
      <c r="D264" s="16"/>
    </row>
    <row r="265" ht="13.5" customHeight="1">
      <c r="C265" s="14"/>
      <c r="D265" s="16"/>
    </row>
    <row r="266" ht="13.5" customHeight="1">
      <c r="C266" s="14"/>
      <c r="D266" s="16"/>
    </row>
    <row r="267" ht="13.5" customHeight="1">
      <c r="C267" s="14"/>
      <c r="D267" s="16"/>
    </row>
    <row r="268" ht="13.5" customHeight="1">
      <c r="C268" s="14"/>
      <c r="D268" s="16"/>
    </row>
    <row r="269" ht="13.5" customHeight="1">
      <c r="C269" s="14"/>
      <c r="D269" s="16"/>
    </row>
    <row r="270" ht="13.5" customHeight="1">
      <c r="C270" s="14"/>
      <c r="D270" s="16"/>
    </row>
    <row r="271" ht="13.5" customHeight="1">
      <c r="C271" s="14"/>
      <c r="D271" s="16"/>
    </row>
    <row r="272" ht="13.5" customHeight="1">
      <c r="C272" s="14"/>
      <c r="D272" s="16"/>
    </row>
    <row r="273" ht="13.5" customHeight="1">
      <c r="C273" s="14"/>
      <c r="D273" s="16"/>
    </row>
    <row r="274" ht="13.5" customHeight="1">
      <c r="C274" s="14"/>
      <c r="D274" s="16"/>
    </row>
    <row r="275" ht="13.5" customHeight="1">
      <c r="C275" s="14"/>
      <c r="D275" s="16"/>
    </row>
    <row r="276" ht="13.5" customHeight="1">
      <c r="C276" s="14"/>
      <c r="D276" s="16"/>
    </row>
    <row r="277" ht="13.5" customHeight="1">
      <c r="C277" s="14"/>
      <c r="D277" s="16"/>
    </row>
    <row r="278" ht="13.5" customHeight="1">
      <c r="C278" s="14"/>
      <c r="D278" s="16"/>
    </row>
    <row r="279" ht="13.5" customHeight="1">
      <c r="C279" s="14"/>
      <c r="D279" s="16"/>
    </row>
    <row r="280" ht="13.5" customHeight="1">
      <c r="C280" s="14"/>
      <c r="D280" s="16"/>
    </row>
    <row r="281" ht="13.5" customHeight="1">
      <c r="C281" s="14"/>
      <c r="D281" s="16"/>
    </row>
    <row r="282" ht="13.5" customHeight="1">
      <c r="C282" s="14"/>
      <c r="D282" s="16"/>
    </row>
    <row r="283" ht="13.5" customHeight="1">
      <c r="C283" s="14"/>
      <c r="D283" s="16"/>
    </row>
    <row r="284" ht="13.5" customHeight="1">
      <c r="C284" s="14"/>
      <c r="D284" s="16"/>
    </row>
    <row r="285" ht="13.5" customHeight="1">
      <c r="C285" s="14"/>
      <c r="D285" s="16"/>
    </row>
    <row r="286" ht="13.5" customHeight="1">
      <c r="C286" s="14"/>
      <c r="D286" s="16"/>
    </row>
    <row r="287" ht="13.5" customHeight="1">
      <c r="C287" s="14"/>
      <c r="D287" s="16"/>
    </row>
    <row r="288" ht="13.5" customHeight="1">
      <c r="C288" s="14"/>
      <c r="D288" s="16"/>
    </row>
    <row r="289" ht="13.5" customHeight="1">
      <c r="C289" s="14"/>
      <c r="D289" s="16"/>
    </row>
    <row r="290" ht="13.5" customHeight="1">
      <c r="C290" s="14"/>
      <c r="D290" s="16"/>
    </row>
    <row r="291" ht="13.5" customHeight="1">
      <c r="C291" s="14"/>
      <c r="D291" s="16"/>
    </row>
    <row r="292" ht="13.5" customHeight="1">
      <c r="C292" s="14"/>
      <c r="D292" s="16"/>
    </row>
    <row r="293" ht="13.5" customHeight="1">
      <c r="C293" s="14"/>
      <c r="D293" s="16"/>
    </row>
    <row r="294" ht="13.5" customHeight="1">
      <c r="C294" s="14"/>
      <c r="D294" s="16"/>
    </row>
    <row r="295" ht="13.5" customHeight="1">
      <c r="C295" s="14"/>
      <c r="D295" s="16"/>
    </row>
    <row r="296" ht="13.5" customHeight="1">
      <c r="C296" s="14"/>
      <c r="D296" s="16"/>
    </row>
    <row r="297" ht="13.5" customHeight="1">
      <c r="C297" s="14"/>
      <c r="D297" s="16"/>
    </row>
    <row r="298" ht="13.5" customHeight="1">
      <c r="C298" s="14"/>
      <c r="D298" s="16"/>
    </row>
    <row r="299" ht="13.5" customHeight="1">
      <c r="C299" s="14"/>
      <c r="D299" s="16"/>
    </row>
    <row r="300" ht="13.5" customHeight="1">
      <c r="C300" s="14"/>
      <c r="D300" s="16"/>
    </row>
    <row r="301" ht="13.5" customHeight="1">
      <c r="C301" s="14"/>
      <c r="D301" s="16"/>
    </row>
    <row r="302" ht="13.5" customHeight="1">
      <c r="C302" s="14"/>
      <c r="D302" s="16"/>
    </row>
    <row r="303" ht="13.5" customHeight="1">
      <c r="C303" s="14"/>
      <c r="D303" s="16"/>
    </row>
    <row r="304" ht="13.5" customHeight="1">
      <c r="C304" s="14"/>
      <c r="D304" s="16"/>
    </row>
    <row r="305" ht="13.5" customHeight="1">
      <c r="C305" s="14"/>
      <c r="D305" s="16"/>
    </row>
    <row r="306" ht="13.5" customHeight="1">
      <c r="C306" s="14"/>
      <c r="D306" s="16"/>
    </row>
    <row r="307" ht="13.5" customHeight="1">
      <c r="C307" s="14"/>
      <c r="D307" s="16"/>
    </row>
    <row r="308" ht="13.5" customHeight="1">
      <c r="C308" s="14"/>
      <c r="D308" s="16"/>
    </row>
    <row r="309" ht="13.5" customHeight="1">
      <c r="C309" s="14"/>
      <c r="D309" s="16"/>
    </row>
    <row r="310" ht="13.5" customHeight="1">
      <c r="C310" s="14"/>
      <c r="D310" s="16"/>
    </row>
    <row r="311" ht="13.5" customHeight="1">
      <c r="C311" s="14"/>
      <c r="D311" s="16"/>
    </row>
    <row r="312" ht="13.5" customHeight="1">
      <c r="C312" s="14"/>
      <c r="D312" s="16"/>
    </row>
    <row r="313" ht="13.5" customHeight="1">
      <c r="C313" s="14"/>
      <c r="D313" s="16"/>
    </row>
    <row r="314" ht="13.5" customHeight="1">
      <c r="C314" s="14"/>
      <c r="D314" s="16"/>
    </row>
    <row r="315" ht="13.5" customHeight="1">
      <c r="C315" s="14"/>
      <c r="D315" s="16"/>
    </row>
    <row r="316" ht="13.5" customHeight="1">
      <c r="C316" s="14"/>
      <c r="D316" s="16"/>
    </row>
    <row r="317" ht="13.5" customHeight="1">
      <c r="C317" s="14"/>
      <c r="D317" s="16"/>
    </row>
    <row r="318" ht="13.5" customHeight="1">
      <c r="C318" s="14"/>
      <c r="D318" s="16"/>
    </row>
    <row r="319" ht="13.5" customHeight="1">
      <c r="C319" s="14"/>
      <c r="D319" s="16"/>
    </row>
    <row r="320" ht="13.5" customHeight="1">
      <c r="C320" s="14"/>
      <c r="D320" s="16"/>
    </row>
    <row r="321" ht="13.5" customHeight="1">
      <c r="C321" s="14"/>
      <c r="D321" s="16"/>
    </row>
    <row r="322" ht="13.5" customHeight="1">
      <c r="C322" s="14"/>
      <c r="D322" s="16"/>
    </row>
    <row r="323" ht="13.5" customHeight="1">
      <c r="C323" s="14"/>
      <c r="D323" s="16"/>
    </row>
    <row r="324" ht="13.5" customHeight="1">
      <c r="C324" s="14"/>
      <c r="D324" s="16"/>
    </row>
    <row r="325" ht="13.5" customHeight="1">
      <c r="C325" s="14"/>
      <c r="D325" s="16"/>
    </row>
    <row r="326" ht="13.5" customHeight="1">
      <c r="C326" s="14"/>
      <c r="D326" s="16"/>
    </row>
    <row r="327" ht="13.5" customHeight="1">
      <c r="C327" s="14"/>
      <c r="D327" s="16"/>
    </row>
    <row r="328" ht="13.5" customHeight="1">
      <c r="C328" s="14"/>
      <c r="D328" s="16"/>
    </row>
    <row r="329" ht="13.5" customHeight="1">
      <c r="C329" s="14"/>
      <c r="D329" s="16"/>
    </row>
    <row r="330" ht="13.5" customHeight="1">
      <c r="C330" s="14"/>
      <c r="D330" s="16"/>
    </row>
    <row r="331" ht="13.5" customHeight="1">
      <c r="C331" s="14"/>
      <c r="D331" s="16"/>
    </row>
    <row r="332" ht="13.5" customHeight="1">
      <c r="C332" s="14"/>
      <c r="D332" s="16"/>
    </row>
    <row r="333" ht="13.5" customHeight="1">
      <c r="C333" s="14"/>
      <c r="D333" s="16"/>
    </row>
    <row r="334" ht="13.5" customHeight="1">
      <c r="C334" s="14"/>
      <c r="D334" s="16"/>
    </row>
    <row r="335" ht="13.5" customHeight="1">
      <c r="C335" s="14"/>
      <c r="D335" s="16"/>
    </row>
    <row r="336" ht="13.5" customHeight="1">
      <c r="C336" s="14"/>
      <c r="D336" s="16"/>
    </row>
    <row r="337" ht="13.5" customHeight="1">
      <c r="C337" s="14"/>
      <c r="D337" s="16"/>
    </row>
    <row r="338" ht="13.5" customHeight="1">
      <c r="C338" s="14"/>
      <c r="D338" s="16"/>
    </row>
    <row r="339" ht="13.5" customHeight="1">
      <c r="C339" s="14"/>
      <c r="D339" s="16"/>
    </row>
    <row r="340" ht="13.5" customHeight="1">
      <c r="C340" s="14"/>
      <c r="D340" s="16"/>
    </row>
    <row r="341" ht="13.5" customHeight="1">
      <c r="C341" s="14"/>
      <c r="D341" s="16"/>
    </row>
    <row r="342" ht="13.5" customHeight="1">
      <c r="C342" s="14"/>
      <c r="D342" s="16"/>
    </row>
    <row r="343" ht="13.5" customHeight="1">
      <c r="C343" s="14"/>
      <c r="D343" s="16"/>
    </row>
    <row r="344" ht="13.5" customHeight="1">
      <c r="C344" s="14"/>
      <c r="D344" s="16"/>
    </row>
    <row r="345" ht="13.5" customHeight="1">
      <c r="C345" s="14"/>
      <c r="D345" s="16"/>
    </row>
    <row r="346" ht="13.5" customHeight="1">
      <c r="C346" s="14"/>
      <c r="D346" s="16"/>
    </row>
    <row r="347" ht="13.5" customHeight="1">
      <c r="C347" s="14"/>
      <c r="D347" s="16"/>
    </row>
    <row r="348" ht="13.5" customHeight="1">
      <c r="C348" s="14"/>
      <c r="D348" s="16"/>
    </row>
    <row r="349" ht="13.5" customHeight="1">
      <c r="C349" s="14"/>
      <c r="D349" s="16"/>
    </row>
    <row r="350" ht="13.5" customHeight="1">
      <c r="C350" s="14"/>
      <c r="D350" s="16"/>
    </row>
    <row r="351" ht="13.5" customHeight="1">
      <c r="C351" s="14"/>
      <c r="D351" s="16"/>
    </row>
    <row r="352" ht="13.5" customHeight="1">
      <c r="C352" s="14"/>
      <c r="D352" s="16"/>
    </row>
    <row r="353" ht="13.5" customHeight="1">
      <c r="C353" s="14"/>
      <c r="D353" s="16"/>
    </row>
    <row r="354" ht="13.5" customHeight="1">
      <c r="C354" s="14"/>
      <c r="D354" s="16"/>
    </row>
    <row r="355" ht="13.5" customHeight="1">
      <c r="C355" s="14"/>
      <c r="D355" s="16"/>
    </row>
    <row r="356" ht="13.5" customHeight="1">
      <c r="C356" s="14"/>
      <c r="D356" s="16"/>
    </row>
    <row r="357" ht="13.5" customHeight="1">
      <c r="C357" s="14"/>
      <c r="D357" s="16"/>
    </row>
    <row r="358" ht="13.5" customHeight="1">
      <c r="C358" s="14"/>
      <c r="D358" s="16"/>
    </row>
    <row r="359" ht="13.5" customHeight="1">
      <c r="C359" s="14"/>
      <c r="D359" s="16"/>
    </row>
    <row r="360" ht="13.5" customHeight="1">
      <c r="C360" s="14"/>
      <c r="D360" s="16"/>
    </row>
    <row r="361" ht="13.5" customHeight="1">
      <c r="C361" s="14"/>
      <c r="D361" s="16"/>
    </row>
    <row r="362" ht="13.5" customHeight="1">
      <c r="C362" s="14"/>
      <c r="D362" s="16"/>
    </row>
    <row r="363" ht="13.5" customHeight="1">
      <c r="C363" s="14"/>
      <c r="D363" s="16"/>
    </row>
    <row r="364" ht="13.5" customHeight="1">
      <c r="C364" s="14"/>
      <c r="D364" s="16"/>
    </row>
    <row r="365" ht="13.5" customHeight="1">
      <c r="C365" s="14"/>
      <c r="D365" s="16"/>
    </row>
    <row r="366" ht="13.5" customHeight="1">
      <c r="C366" s="14"/>
      <c r="D366" s="16"/>
    </row>
    <row r="367" ht="13.5" customHeight="1">
      <c r="C367" s="14"/>
      <c r="D367" s="16"/>
    </row>
    <row r="368" ht="13.5" customHeight="1">
      <c r="C368" s="14"/>
      <c r="D368" s="16"/>
    </row>
    <row r="369" ht="13.5" customHeight="1">
      <c r="C369" s="14"/>
      <c r="D369" s="16"/>
    </row>
    <row r="370" ht="13.5" customHeight="1">
      <c r="C370" s="14"/>
      <c r="D370" s="16"/>
    </row>
    <row r="371" ht="13.5" customHeight="1">
      <c r="C371" s="14"/>
      <c r="D371" s="16"/>
    </row>
    <row r="372" ht="13.5" customHeight="1">
      <c r="C372" s="14"/>
      <c r="D372" s="16"/>
    </row>
    <row r="373" ht="13.5" customHeight="1">
      <c r="C373" s="14"/>
      <c r="D373" s="16"/>
    </row>
    <row r="374" ht="13.5" customHeight="1">
      <c r="C374" s="14"/>
      <c r="D374" s="16"/>
    </row>
    <row r="375" ht="13.5" customHeight="1">
      <c r="C375" s="14"/>
      <c r="D375" s="16"/>
    </row>
    <row r="376" ht="13.5" customHeight="1">
      <c r="C376" s="14"/>
      <c r="D376" s="16"/>
    </row>
    <row r="377" ht="13.5" customHeight="1">
      <c r="C377" s="14"/>
      <c r="D377" s="16"/>
    </row>
    <row r="378" ht="13.5" customHeight="1">
      <c r="C378" s="14"/>
      <c r="D378" s="16"/>
    </row>
    <row r="379" ht="13.5" customHeight="1">
      <c r="C379" s="14"/>
      <c r="D379" s="16"/>
    </row>
    <row r="380" ht="13.5" customHeight="1">
      <c r="C380" s="14"/>
      <c r="D380" s="16"/>
    </row>
    <row r="381" ht="13.5" customHeight="1">
      <c r="C381" s="14"/>
      <c r="D381" s="16"/>
    </row>
    <row r="382" ht="13.5" customHeight="1">
      <c r="C382" s="14"/>
      <c r="D382" s="16"/>
    </row>
    <row r="383" ht="13.5" customHeight="1">
      <c r="C383" s="14"/>
      <c r="D383" s="16"/>
    </row>
    <row r="384" ht="13.5" customHeight="1">
      <c r="C384" s="14"/>
      <c r="D384" s="16"/>
    </row>
    <row r="385" ht="13.5" customHeight="1">
      <c r="C385" s="14"/>
      <c r="D385" s="16"/>
    </row>
    <row r="386" ht="13.5" customHeight="1">
      <c r="C386" s="14"/>
      <c r="D386" s="16"/>
    </row>
    <row r="387" ht="13.5" customHeight="1">
      <c r="C387" s="14"/>
      <c r="D387" s="16"/>
    </row>
    <row r="388" ht="13.5" customHeight="1">
      <c r="C388" s="14"/>
      <c r="D388" s="16"/>
    </row>
    <row r="389" ht="13.5" customHeight="1">
      <c r="C389" s="14"/>
      <c r="D389" s="16"/>
    </row>
    <row r="390" ht="13.5" customHeight="1">
      <c r="C390" s="14"/>
      <c r="D390" s="16"/>
    </row>
    <row r="391" ht="13.5" customHeight="1">
      <c r="C391" s="14"/>
      <c r="D391" s="16"/>
    </row>
    <row r="392" ht="13.5" customHeight="1">
      <c r="C392" s="14"/>
      <c r="D392" s="16"/>
    </row>
    <row r="393" ht="13.5" customHeight="1">
      <c r="C393" s="14"/>
      <c r="D393" s="16"/>
    </row>
    <row r="394" ht="13.5" customHeight="1">
      <c r="C394" s="14"/>
      <c r="D394" s="16"/>
    </row>
    <row r="395" ht="13.5" customHeight="1">
      <c r="C395" s="14"/>
      <c r="D395" s="16"/>
    </row>
    <row r="396" ht="13.5" customHeight="1">
      <c r="C396" s="14"/>
      <c r="D396" s="16"/>
    </row>
    <row r="397" ht="13.5" customHeight="1">
      <c r="C397" s="14"/>
      <c r="D397" s="16"/>
    </row>
    <row r="398" ht="13.5" customHeight="1">
      <c r="C398" s="14"/>
      <c r="D398" s="16"/>
    </row>
    <row r="399" ht="13.5" customHeight="1">
      <c r="C399" s="14"/>
      <c r="D399" s="16"/>
    </row>
    <row r="400" ht="13.5" customHeight="1">
      <c r="C400" s="14"/>
      <c r="D400" s="16"/>
    </row>
    <row r="401" ht="13.5" customHeight="1">
      <c r="C401" s="14"/>
      <c r="D401" s="16"/>
    </row>
    <row r="402" ht="13.5" customHeight="1">
      <c r="C402" s="14"/>
      <c r="D402" s="16"/>
    </row>
    <row r="403" ht="13.5" customHeight="1">
      <c r="C403" s="14"/>
      <c r="D403" s="16"/>
    </row>
    <row r="404" ht="13.5" customHeight="1">
      <c r="C404" s="14"/>
      <c r="D404" s="16"/>
    </row>
    <row r="405" ht="13.5" customHeight="1">
      <c r="C405" s="14"/>
      <c r="D405" s="16"/>
    </row>
    <row r="406" ht="13.5" customHeight="1">
      <c r="C406" s="14"/>
      <c r="D406" s="16"/>
    </row>
    <row r="407" ht="13.5" customHeight="1">
      <c r="C407" s="14"/>
      <c r="D407" s="16"/>
    </row>
    <row r="408" ht="13.5" customHeight="1">
      <c r="C408" s="14"/>
      <c r="D408" s="16"/>
    </row>
    <row r="409" ht="13.5" customHeight="1">
      <c r="C409" s="14"/>
      <c r="D409" s="16"/>
    </row>
    <row r="410" ht="13.5" customHeight="1">
      <c r="C410" s="14"/>
      <c r="D410" s="16"/>
    </row>
    <row r="411" ht="13.5" customHeight="1">
      <c r="C411" s="14"/>
      <c r="D411" s="16"/>
    </row>
    <row r="412" ht="13.5" customHeight="1">
      <c r="C412" s="14"/>
      <c r="D412" s="16"/>
    </row>
    <row r="413" ht="13.5" customHeight="1">
      <c r="C413" s="14"/>
      <c r="D413" s="16"/>
    </row>
    <row r="414" ht="13.5" customHeight="1">
      <c r="C414" s="14"/>
      <c r="D414" s="16"/>
    </row>
    <row r="415" ht="13.5" customHeight="1">
      <c r="C415" s="14"/>
      <c r="D415" s="16"/>
    </row>
    <row r="416" ht="13.5" customHeight="1">
      <c r="C416" s="14"/>
      <c r="D416" s="16"/>
    </row>
    <row r="417" ht="13.5" customHeight="1">
      <c r="C417" s="14"/>
      <c r="D417" s="16"/>
    </row>
    <row r="418" ht="13.5" customHeight="1">
      <c r="C418" s="14"/>
      <c r="D418" s="16"/>
    </row>
    <row r="419" ht="13.5" customHeight="1">
      <c r="C419" s="14"/>
      <c r="D419" s="16"/>
    </row>
    <row r="420" ht="13.5" customHeight="1">
      <c r="C420" s="14"/>
      <c r="D420" s="16"/>
    </row>
    <row r="421" ht="13.5" customHeight="1">
      <c r="C421" s="14"/>
      <c r="D421" s="16"/>
    </row>
    <row r="422" ht="13.5" customHeight="1">
      <c r="C422" s="14"/>
      <c r="D422" s="16"/>
    </row>
    <row r="423" ht="13.5" customHeight="1">
      <c r="C423" s="14"/>
      <c r="D423" s="16"/>
    </row>
    <row r="424" ht="13.5" customHeight="1">
      <c r="C424" s="14"/>
      <c r="D424" s="16"/>
    </row>
    <row r="425" ht="13.5" customHeight="1">
      <c r="C425" s="14"/>
      <c r="D425" s="16"/>
    </row>
    <row r="426" ht="13.5" customHeight="1">
      <c r="C426" s="14"/>
      <c r="D426" s="16"/>
    </row>
    <row r="427" ht="13.5" customHeight="1">
      <c r="C427" s="14"/>
      <c r="D427" s="16"/>
    </row>
    <row r="428" ht="13.5" customHeight="1">
      <c r="C428" s="14"/>
      <c r="D428" s="16"/>
    </row>
    <row r="429" ht="13.5" customHeight="1">
      <c r="C429" s="14"/>
      <c r="D429" s="16"/>
    </row>
    <row r="430" ht="13.5" customHeight="1">
      <c r="C430" s="14"/>
      <c r="D430" s="16"/>
    </row>
    <row r="431" ht="13.5" customHeight="1">
      <c r="C431" s="14"/>
      <c r="D431" s="16"/>
    </row>
    <row r="432" ht="13.5" customHeight="1">
      <c r="C432" s="14"/>
      <c r="D432" s="16"/>
    </row>
    <row r="433" ht="13.5" customHeight="1">
      <c r="C433" s="14"/>
      <c r="D433" s="16"/>
    </row>
    <row r="434" ht="13.5" customHeight="1">
      <c r="C434" s="14"/>
      <c r="D434" s="16"/>
    </row>
    <row r="435" ht="13.5" customHeight="1">
      <c r="C435" s="14"/>
      <c r="D435" s="16"/>
    </row>
    <row r="436" ht="13.5" customHeight="1">
      <c r="C436" s="14"/>
      <c r="D436" s="16"/>
    </row>
    <row r="437" ht="13.5" customHeight="1">
      <c r="C437" s="14"/>
      <c r="D437" s="16"/>
    </row>
    <row r="438" ht="13.5" customHeight="1">
      <c r="C438" s="14"/>
      <c r="D438" s="16"/>
    </row>
    <row r="439" ht="13.5" customHeight="1">
      <c r="C439" s="14"/>
      <c r="D439" s="16"/>
    </row>
    <row r="440" ht="13.5" customHeight="1">
      <c r="C440" s="14"/>
      <c r="D440" s="16"/>
    </row>
    <row r="441" ht="13.5" customHeight="1">
      <c r="C441" s="14"/>
      <c r="D441" s="16"/>
    </row>
    <row r="442" ht="13.5" customHeight="1">
      <c r="C442" s="14"/>
      <c r="D442" s="16"/>
    </row>
    <row r="443" ht="13.5" customHeight="1">
      <c r="C443" s="14"/>
      <c r="D443" s="16"/>
    </row>
    <row r="444" ht="13.5" customHeight="1">
      <c r="C444" s="14"/>
      <c r="D444" s="16"/>
    </row>
    <row r="445" ht="13.5" customHeight="1">
      <c r="C445" s="14"/>
      <c r="D445" s="16"/>
    </row>
    <row r="446" ht="13.5" customHeight="1">
      <c r="C446" s="14"/>
      <c r="D446" s="16"/>
    </row>
    <row r="447" ht="13.5" customHeight="1">
      <c r="C447" s="14"/>
      <c r="D447" s="16"/>
    </row>
    <row r="448" ht="13.5" customHeight="1">
      <c r="C448" s="14"/>
      <c r="D448" s="16"/>
    </row>
    <row r="449" ht="13.5" customHeight="1">
      <c r="C449" s="14"/>
      <c r="D449" s="16"/>
    </row>
    <row r="450" ht="13.5" customHeight="1">
      <c r="C450" s="14"/>
      <c r="D450" s="16"/>
    </row>
    <row r="451" ht="13.5" customHeight="1">
      <c r="C451" s="14"/>
      <c r="D451" s="16"/>
    </row>
    <row r="452" ht="13.5" customHeight="1">
      <c r="C452" s="14"/>
      <c r="D452" s="16"/>
    </row>
    <row r="453" ht="13.5" customHeight="1">
      <c r="C453" s="14"/>
      <c r="D453" s="16"/>
    </row>
    <row r="454" ht="13.5" customHeight="1">
      <c r="C454" s="14"/>
      <c r="D454" s="16"/>
    </row>
    <row r="455" ht="13.5" customHeight="1">
      <c r="C455" s="14"/>
      <c r="D455" s="16"/>
    </row>
    <row r="456" ht="13.5" customHeight="1">
      <c r="C456" s="14"/>
      <c r="D456" s="16"/>
    </row>
    <row r="457" ht="13.5" customHeight="1">
      <c r="C457" s="14"/>
      <c r="D457" s="16"/>
    </row>
    <row r="458" ht="13.5" customHeight="1">
      <c r="C458" s="14"/>
      <c r="D458" s="16"/>
    </row>
    <row r="459" ht="13.5" customHeight="1">
      <c r="C459" s="14"/>
      <c r="D459" s="16"/>
    </row>
    <row r="460" ht="13.5" customHeight="1">
      <c r="C460" s="14"/>
      <c r="D460" s="16"/>
    </row>
    <row r="461" ht="13.5" customHeight="1">
      <c r="C461" s="14"/>
      <c r="D461" s="16"/>
    </row>
    <row r="462" ht="13.5" customHeight="1">
      <c r="C462" s="14"/>
      <c r="D462" s="16"/>
    </row>
    <row r="463" ht="13.5" customHeight="1">
      <c r="C463" s="14"/>
      <c r="D463" s="16"/>
    </row>
    <row r="464" ht="13.5" customHeight="1">
      <c r="C464" s="14"/>
      <c r="D464" s="16"/>
    </row>
    <row r="465" ht="13.5" customHeight="1">
      <c r="C465" s="14"/>
      <c r="D465" s="16"/>
    </row>
    <row r="466" ht="13.5" customHeight="1">
      <c r="C466" s="14"/>
      <c r="D466" s="16"/>
    </row>
    <row r="467" ht="13.5" customHeight="1">
      <c r="C467" s="14"/>
      <c r="D467" s="16"/>
    </row>
    <row r="468" ht="13.5" customHeight="1">
      <c r="C468" s="14"/>
      <c r="D468" s="16"/>
    </row>
    <row r="469" ht="13.5" customHeight="1">
      <c r="C469" s="14"/>
      <c r="D469" s="16"/>
    </row>
    <row r="470" ht="13.5" customHeight="1">
      <c r="C470" s="14"/>
      <c r="D470" s="16"/>
    </row>
    <row r="471" ht="13.5" customHeight="1">
      <c r="C471" s="14"/>
      <c r="D471" s="16"/>
    </row>
    <row r="472" ht="13.5" customHeight="1">
      <c r="C472" s="14"/>
      <c r="D472" s="16"/>
    </row>
    <row r="473" ht="13.5" customHeight="1">
      <c r="C473" s="14"/>
      <c r="D473" s="16"/>
    </row>
    <row r="474" ht="13.5" customHeight="1">
      <c r="C474" s="14"/>
      <c r="D474" s="16"/>
    </row>
    <row r="475" ht="13.5" customHeight="1">
      <c r="C475" s="14"/>
      <c r="D475" s="16"/>
    </row>
    <row r="476" ht="13.5" customHeight="1">
      <c r="C476" s="14"/>
      <c r="D476" s="16"/>
    </row>
    <row r="477" ht="13.5" customHeight="1">
      <c r="C477" s="14"/>
      <c r="D477" s="16"/>
    </row>
    <row r="478" ht="13.5" customHeight="1">
      <c r="C478" s="14"/>
      <c r="D478" s="16"/>
    </row>
    <row r="479" ht="13.5" customHeight="1">
      <c r="C479" s="14"/>
      <c r="D479" s="16"/>
    </row>
    <row r="480" ht="13.5" customHeight="1">
      <c r="C480" s="14"/>
      <c r="D480" s="16"/>
    </row>
    <row r="481" ht="13.5" customHeight="1">
      <c r="C481" s="14"/>
      <c r="D481" s="16"/>
    </row>
    <row r="482" ht="13.5" customHeight="1">
      <c r="C482" s="14"/>
      <c r="D482" s="16"/>
    </row>
    <row r="483" ht="13.5" customHeight="1">
      <c r="C483" s="14"/>
      <c r="D483" s="16"/>
    </row>
    <row r="484" ht="13.5" customHeight="1">
      <c r="C484" s="14"/>
      <c r="D484" s="16"/>
    </row>
    <row r="485" ht="13.5" customHeight="1">
      <c r="C485" s="14"/>
      <c r="D485" s="16"/>
    </row>
    <row r="486" ht="13.5" customHeight="1">
      <c r="C486" s="14"/>
      <c r="D486" s="16"/>
    </row>
    <row r="487" ht="13.5" customHeight="1">
      <c r="C487" s="14"/>
      <c r="D487" s="16"/>
    </row>
    <row r="488" ht="13.5" customHeight="1">
      <c r="C488" s="14"/>
      <c r="D488" s="16"/>
    </row>
    <row r="489" ht="13.5" customHeight="1">
      <c r="C489" s="14"/>
      <c r="D489" s="16"/>
    </row>
    <row r="490" ht="13.5" customHeight="1">
      <c r="C490" s="14"/>
      <c r="D490" s="16"/>
    </row>
    <row r="491" ht="13.5" customHeight="1">
      <c r="C491" s="14"/>
      <c r="D491" s="16"/>
    </row>
    <row r="492" ht="13.5" customHeight="1">
      <c r="C492" s="14"/>
      <c r="D492" s="16"/>
    </row>
    <row r="493" ht="13.5" customHeight="1">
      <c r="C493" s="14"/>
      <c r="D493" s="16"/>
    </row>
    <row r="494" ht="13.5" customHeight="1">
      <c r="C494" s="14"/>
      <c r="D494" s="16"/>
    </row>
    <row r="495" ht="13.5" customHeight="1">
      <c r="C495" s="14"/>
      <c r="D495" s="16"/>
    </row>
    <row r="496" ht="13.5" customHeight="1">
      <c r="C496" s="14"/>
      <c r="D496" s="16"/>
    </row>
    <row r="497" ht="13.5" customHeight="1">
      <c r="C497" s="14"/>
      <c r="D497" s="16"/>
    </row>
    <row r="498" ht="13.5" customHeight="1">
      <c r="C498" s="14"/>
      <c r="D498" s="16"/>
    </row>
    <row r="499" ht="13.5" customHeight="1">
      <c r="C499" s="14"/>
      <c r="D499" s="16"/>
    </row>
    <row r="500" ht="13.5" customHeight="1">
      <c r="C500" s="14"/>
      <c r="D500" s="16"/>
    </row>
    <row r="501" ht="13.5" customHeight="1">
      <c r="C501" s="14"/>
      <c r="D501" s="16"/>
    </row>
    <row r="502" ht="13.5" customHeight="1">
      <c r="C502" s="14"/>
      <c r="D502" s="16"/>
    </row>
    <row r="503" ht="13.5" customHeight="1">
      <c r="C503" s="14"/>
      <c r="D503" s="16"/>
    </row>
    <row r="504" ht="13.5" customHeight="1">
      <c r="C504" s="14"/>
      <c r="D504" s="16"/>
    </row>
    <row r="505" ht="13.5" customHeight="1">
      <c r="C505" s="14"/>
      <c r="D505" s="16"/>
    </row>
    <row r="506" ht="13.5" customHeight="1">
      <c r="C506" s="14"/>
      <c r="D506" s="16"/>
    </row>
    <row r="507" ht="13.5" customHeight="1">
      <c r="C507" s="14"/>
      <c r="D507" s="16"/>
    </row>
    <row r="508" ht="13.5" customHeight="1">
      <c r="C508" s="14"/>
      <c r="D508" s="16"/>
    </row>
    <row r="509" ht="13.5" customHeight="1">
      <c r="C509" s="14"/>
      <c r="D509" s="16"/>
    </row>
    <row r="510" ht="13.5" customHeight="1">
      <c r="C510" s="14"/>
      <c r="D510" s="16"/>
    </row>
    <row r="511" ht="13.5" customHeight="1">
      <c r="C511" s="14"/>
      <c r="D511" s="16"/>
    </row>
    <row r="512" ht="13.5" customHeight="1">
      <c r="C512" s="14"/>
      <c r="D512" s="16"/>
    </row>
    <row r="513" ht="13.5" customHeight="1">
      <c r="C513" s="14"/>
      <c r="D513" s="16"/>
    </row>
    <row r="514" ht="13.5" customHeight="1">
      <c r="C514" s="14"/>
      <c r="D514" s="16"/>
    </row>
    <row r="515" ht="13.5" customHeight="1">
      <c r="C515" s="14"/>
      <c r="D515" s="16"/>
    </row>
    <row r="516" ht="13.5" customHeight="1">
      <c r="C516" s="14"/>
      <c r="D516" s="16"/>
    </row>
    <row r="517" ht="13.5" customHeight="1">
      <c r="C517" s="14"/>
      <c r="D517" s="16"/>
    </row>
    <row r="518" ht="13.5" customHeight="1">
      <c r="C518" s="14"/>
      <c r="D518" s="16"/>
    </row>
    <row r="519" ht="13.5" customHeight="1">
      <c r="C519" s="14"/>
      <c r="D519" s="16"/>
    </row>
    <row r="520" ht="13.5" customHeight="1">
      <c r="C520" s="14"/>
      <c r="D520" s="16"/>
    </row>
    <row r="521" ht="13.5" customHeight="1">
      <c r="C521" s="14"/>
      <c r="D521" s="16"/>
    </row>
    <row r="522" ht="13.5" customHeight="1">
      <c r="C522" s="14"/>
      <c r="D522" s="16"/>
    </row>
    <row r="523" ht="13.5" customHeight="1">
      <c r="C523" s="14"/>
      <c r="D523" s="16"/>
    </row>
    <row r="524" ht="13.5" customHeight="1">
      <c r="C524" s="14"/>
      <c r="D524" s="16"/>
    </row>
    <row r="525" ht="13.5" customHeight="1">
      <c r="C525" s="14"/>
      <c r="D525" s="16"/>
    </row>
    <row r="526" ht="13.5" customHeight="1">
      <c r="C526" s="14"/>
      <c r="D526" s="16"/>
    </row>
    <row r="527" ht="13.5" customHeight="1">
      <c r="C527" s="14"/>
      <c r="D527" s="16"/>
    </row>
    <row r="528" ht="13.5" customHeight="1">
      <c r="C528" s="14"/>
      <c r="D528" s="16"/>
    </row>
    <row r="529" ht="13.5" customHeight="1">
      <c r="C529" s="14"/>
      <c r="D529" s="16"/>
    </row>
    <row r="530" ht="13.5" customHeight="1">
      <c r="C530" s="14"/>
      <c r="D530" s="16"/>
    </row>
    <row r="531" ht="13.5" customHeight="1">
      <c r="C531" s="14"/>
      <c r="D531" s="16"/>
    </row>
    <row r="532" ht="13.5" customHeight="1">
      <c r="C532" s="14"/>
      <c r="D532" s="16"/>
    </row>
    <row r="533" ht="13.5" customHeight="1">
      <c r="C533" s="14"/>
      <c r="D533" s="16"/>
    </row>
    <row r="534" ht="13.5" customHeight="1">
      <c r="C534" s="14"/>
      <c r="D534" s="16"/>
    </row>
    <row r="535" ht="13.5" customHeight="1">
      <c r="C535" s="14"/>
      <c r="D535" s="16"/>
    </row>
    <row r="536" ht="13.5" customHeight="1">
      <c r="C536" s="14"/>
      <c r="D536" s="16"/>
    </row>
    <row r="537" ht="13.5" customHeight="1">
      <c r="C537" s="14"/>
      <c r="D537" s="16"/>
    </row>
    <row r="538" ht="13.5" customHeight="1">
      <c r="C538" s="14"/>
      <c r="D538" s="16"/>
    </row>
    <row r="539" ht="13.5" customHeight="1">
      <c r="C539" s="14"/>
      <c r="D539" s="16"/>
    </row>
    <row r="540" ht="13.5" customHeight="1">
      <c r="C540" s="14"/>
      <c r="D540" s="16"/>
    </row>
    <row r="541" ht="13.5" customHeight="1">
      <c r="C541" s="14"/>
      <c r="D541" s="16"/>
    </row>
    <row r="542" ht="13.5" customHeight="1">
      <c r="C542" s="14"/>
      <c r="D542" s="16"/>
    </row>
    <row r="543" ht="13.5" customHeight="1">
      <c r="C543" s="14"/>
      <c r="D543" s="16"/>
    </row>
    <row r="544" ht="13.5" customHeight="1">
      <c r="C544" s="14"/>
      <c r="D544" s="16"/>
    </row>
    <row r="545" ht="13.5" customHeight="1">
      <c r="C545" s="14"/>
      <c r="D545" s="16"/>
    </row>
    <row r="546" ht="13.5" customHeight="1">
      <c r="C546" s="14"/>
      <c r="D546" s="16"/>
    </row>
    <row r="547" ht="13.5" customHeight="1">
      <c r="C547" s="14"/>
      <c r="D547" s="16"/>
    </row>
    <row r="548" ht="13.5" customHeight="1">
      <c r="C548" s="14"/>
      <c r="D548" s="16"/>
    </row>
    <row r="549" ht="13.5" customHeight="1">
      <c r="C549" s="14"/>
      <c r="D549" s="16"/>
    </row>
    <row r="550" ht="13.5" customHeight="1">
      <c r="C550" s="14"/>
      <c r="D550" s="16"/>
    </row>
    <row r="551" ht="13.5" customHeight="1">
      <c r="C551" s="14"/>
      <c r="D551" s="16"/>
    </row>
    <row r="552" ht="13.5" customHeight="1">
      <c r="C552" s="14"/>
      <c r="D552" s="16"/>
    </row>
    <row r="553" ht="13.5" customHeight="1">
      <c r="C553" s="14"/>
      <c r="D553" s="16"/>
    </row>
    <row r="554" ht="13.5" customHeight="1">
      <c r="C554" s="14"/>
      <c r="D554" s="16"/>
    </row>
    <row r="555" ht="13.5" customHeight="1">
      <c r="C555" s="14"/>
      <c r="D555" s="16"/>
    </row>
    <row r="556" ht="13.5" customHeight="1">
      <c r="C556" s="14"/>
      <c r="D556" s="16"/>
    </row>
    <row r="557" ht="13.5" customHeight="1">
      <c r="C557" s="14"/>
      <c r="D557" s="16"/>
    </row>
    <row r="558" ht="13.5" customHeight="1">
      <c r="C558" s="14"/>
      <c r="D558" s="16"/>
    </row>
    <row r="559" ht="13.5" customHeight="1">
      <c r="C559" s="14"/>
      <c r="D559" s="16"/>
    </row>
    <row r="560" ht="13.5" customHeight="1">
      <c r="C560" s="14"/>
      <c r="D560" s="16"/>
    </row>
    <row r="561" ht="13.5" customHeight="1">
      <c r="C561" s="14"/>
      <c r="D561" s="16"/>
    </row>
    <row r="562" ht="13.5" customHeight="1">
      <c r="C562" s="14"/>
      <c r="D562" s="16"/>
    </row>
    <row r="563" ht="13.5" customHeight="1">
      <c r="C563" s="14"/>
      <c r="D563" s="16"/>
    </row>
    <row r="564" ht="13.5" customHeight="1">
      <c r="C564" s="14"/>
      <c r="D564" s="16"/>
    </row>
    <row r="565" ht="13.5" customHeight="1">
      <c r="C565" s="14"/>
      <c r="D565" s="16"/>
    </row>
    <row r="566" ht="13.5" customHeight="1">
      <c r="C566" s="14"/>
      <c r="D566" s="16"/>
    </row>
    <row r="567" ht="13.5" customHeight="1">
      <c r="C567" s="14"/>
      <c r="D567" s="16"/>
    </row>
    <row r="568" ht="13.5" customHeight="1">
      <c r="C568" s="14"/>
      <c r="D568" s="16"/>
    </row>
    <row r="569" ht="13.5" customHeight="1">
      <c r="C569" s="14"/>
      <c r="D569" s="16"/>
    </row>
    <row r="570" ht="13.5" customHeight="1">
      <c r="C570" s="14"/>
      <c r="D570" s="16"/>
    </row>
    <row r="571" ht="13.5" customHeight="1">
      <c r="C571" s="14"/>
      <c r="D571" s="16"/>
    </row>
    <row r="572" ht="13.5" customHeight="1">
      <c r="C572" s="14"/>
      <c r="D572" s="16"/>
    </row>
    <row r="573" ht="13.5" customHeight="1">
      <c r="C573" s="14"/>
      <c r="D573" s="16"/>
    </row>
    <row r="574" ht="13.5" customHeight="1">
      <c r="C574" s="14"/>
      <c r="D574" s="16"/>
    </row>
    <row r="575" ht="13.5" customHeight="1">
      <c r="C575" s="14"/>
      <c r="D575" s="16"/>
    </row>
    <row r="576" ht="13.5" customHeight="1">
      <c r="C576" s="14"/>
      <c r="D576" s="16"/>
    </row>
    <row r="577" ht="13.5" customHeight="1">
      <c r="C577" s="14"/>
      <c r="D577" s="16"/>
    </row>
    <row r="578" ht="13.5" customHeight="1">
      <c r="C578" s="14"/>
      <c r="D578" s="16"/>
    </row>
    <row r="579" ht="13.5" customHeight="1">
      <c r="C579" s="14"/>
      <c r="D579" s="16"/>
    </row>
    <row r="580" ht="13.5" customHeight="1">
      <c r="C580" s="14"/>
      <c r="D580" s="16"/>
    </row>
    <row r="581" ht="13.5" customHeight="1">
      <c r="C581" s="14"/>
      <c r="D581" s="16"/>
    </row>
    <row r="582" ht="13.5" customHeight="1">
      <c r="C582" s="14"/>
      <c r="D582" s="16"/>
    </row>
    <row r="583" ht="13.5" customHeight="1">
      <c r="C583" s="14"/>
      <c r="D583" s="16"/>
    </row>
    <row r="584" ht="13.5" customHeight="1">
      <c r="C584" s="14"/>
      <c r="D584" s="16"/>
    </row>
    <row r="585" ht="13.5" customHeight="1">
      <c r="C585" s="14"/>
      <c r="D585" s="16"/>
    </row>
    <row r="586" ht="13.5" customHeight="1">
      <c r="C586" s="14"/>
      <c r="D586" s="16"/>
    </row>
    <row r="587" ht="13.5" customHeight="1">
      <c r="C587" s="14"/>
      <c r="D587" s="16"/>
    </row>
    <row r="588" ht="13.5" customHeight="1">
      <c r="C588" s="14"/>
      <c r="D588" s="16"/>
    </row>
    <row r="589" ht="13.5" customHeight="1">
      <c r="C589" s="14"/>
      <c r="D589" s="16"/>
    </row>
    <row r="590" ht="13.5" customHeight="1">
      <c r="C590" s="14"/>
      <c r="D590" s="16"/>
    </row>
    <row r="591" ht="13.5" customHeight="1">
      <c r="C591" s="14"/>
      <c r="D591" s="16"/>
    </row>
    <row r="592" ht="13.5" customHeight="1">
      <c r="C592" s="14"/>
      <c r="D592" s="16"/>
    </row>
    <row r="593" ht="13.5" customHeight="1">
      <c r="C593" s="14"/>
      <c r="D593" s="16"/>
    </row>
    <row r="594" ht="13.5" customHeight="1">
      <c r="C594" s="14"/>
      <c r="D594" s="16"/>
    </row>
    <row r="595" ht="13.5" customHeight="1">
      <c r="C595" s="14"/>
      <c r="D595" s="16"/>
    </row>
    <row r="596" ht="13.5" customHeight="1">
      <c r="C596" s="14"/>
      <c r="D596" s="16"/>
    </row>
    <row r="597" ht="13.5" customHeight="1">
      <c r="C597" s="14"/>
      <c r="D597" s="16"/>
    </row>
    <row r="598" ht="13.5" customHeight="1">
      <c r="C598" s="14"/>
      <c r="D598" s="16"/>
    </row>
    <row r="599" ht="13.5" customHeight="1">
      <c r="C599" s="14"/>
      <c r="D599" s="16"/>
    </row>
    <row r="600" ht="13.5" customHeight="1">
      <c r="C600" s="14"/>
      <c r="D600" s="16"/>
    </row>
    <row r="601" ht="13.5" customHeight="1">
      <c r="C601" s="14"/>
      <c r="D601" s="16"/>
    </row>
    <row r="602" ht="13.5" customHeight="1">
      <c r="C602" s="14"/>
      <c r="D602" s="16"/>
    </row>
    <row r="603" ht="13.5" customHeight="1">
      <c r="C603" s="14"/>
      <c r="D603" s="16"/>
    </row>
    <row r="604" ht="13.5" customHeight="1">
      <c r="C604" s="14"/>
      <c r="D604" s="16"/>
    </row>
    <row r="605" ht="13.5" customHeight="1">
      <c r="C605" s="14"/>
      <c r="D605" s="16"/>
    </row>
    <row r="606" ht="13.5" customHeight="1">
      <c r="C606" s="14"/>
      <c r="D606" s="16"/>
    </row>
    <row r="607" ht="13.5" customHeight="1">
      <c r="C607" s="14"/>
      <c r="D607" s="16"/>
    </row>
    <row r="608" ht="13.5" customHeight="1">
      <c r="C608" s="14"/>
      <c r="D608" s="16"/>
    </row>
    <row r="609" ht="13.5" customHeight="1">
      <c r="C609" s="14"/>
      <c r="D609" s="16"/>
    </row>
    <row r="610" ht="13.5" customHeight="1">
      <c r="C610" s="14"/>
      <c r="D610" s="16"/>
    </row>
    <row r="611" ht="13.5" customHeight="1">
      <c r="C611" s="14"/>
      <c r="D611" s="16"/>
    </row>
    <row r="612" ht="13.5" customHeight="1">
      <c r="C612" s="14"/>
      <c r="D612" s="16"/>
    </row>
    <row r="613" ht="13.5" customHeight="1">
      <c r="C613" s="14"/>
      <c r="D613" s="16"/>
    </row>
    <row r="614" ht="13.5" customHeight="1">
      <c r="C614" s="14"/>
      <c r="D614" s="16"/>
    </row>
    <row r="615" ht="13.5" customHeight="1">
      <c r="C615" s="14"/>
      <c r="D615" s="16"/>
    </row>
    <row r="616" ht="13.5" customHeight="1">
      <c r="C616" s="14"/>
      <c r="D616" s="16"/>
    </row>
    <row r="617" ht="13.5" customHeight="1">
      <c r="C617" s="14"/>
      <c r="D617" s="16"/>
    </row>
    <row r="618" ht="13.5" customHeight="1">
      <c r="C618" s="14"/>
      <c r="D618" s="16"/>
    </row>
    <row r="619" ht="13.5" customHeight="1">
      <c r="C619" s="14"/>
      <c r="D619" s="16"/>
    </row>
    <row r="620" ht="13.5" customHeight="1">
      <c r="C620" s="14"/>
      <c r="D620" s="16"/>
    </row>
    <row r="621" ht="13.5" customHeight="1">
      <c r="C621" s="14"/>
      <c r="D621" s="16"/>
    </row>
    <row r="622" ht="13.5" customHeight="1">
      <c r="C622" s="14"/>
      <c r="D622" s="16"/>
    </row>
    <row r="623" ht="13.5" customHeight="1">
      <c r="C623" s="14"/>
      <c r="D623" s="16"/>
    </row>
    <row r="624" ht="13.5" customHeight="1">
      <c r="C624" s="14"/>
      <c r="D624" s="16"/>
    </row>
    <row r="625" ht="13.5" customHeight="1">
      <c r="C625" s="14"/>
      <c r="D625" s="16"/>
    </row>
    <row r="626" ht="13.5" customHeight="1">
      <c r="C626" s="14"/>
      <c r="D626" s="16"/>
    </row>
    <row r="627" ht="13.5" customHeight="1">
      <c r="C627" s="14"/>
      <c r="D627" s="16"/>
    </row>
    <row r="628" ht="13.5" customHeight="1">
      <c r="C628" s="14"/>
      <c r="D628" s="16"/>
    </row>
    <row r="629" ht="13.5" customHeight="1">
      <c r="C629" s="14"/>
      <c r="D629" s="16"/>
    </row>
    <row r="630" ht="13.5" customHeight="1">
      <c r="C630" s="14"/>
      <c r="D630" s="16"/>
    </row>
    <row r="631" ht="13.5" customHeight="1">
      <c r="C631" s="14"/>
      <c r="D631" s="16"/>
    </row>
    <row r="632" ht="13.5" customHeight="1">
      <c r="C632" s="14"/>
      <c r="D632" s="16"/>
    </row>
    <row r="633" ht="13.5" customHeight="1">
      <c r="C633" s="14"/>
      <c r="D633" s="16"/>
    </row>
    <row r="634" ht="13.5" customHeight="1">
      <c r="C634" s="14"/>
      <c r="D634" s="16"/>
    </row>
    <row r="635" ht="13.5" customHeight="1">
      <c r="C635" s="14"/>
      <c r="D635" s="16"/>
    </row>
    <row r="636" ht="13.5" customHeight="1">
      <c r="C636" s="14"/>
      <c r="D636" s="16"/>
    </row>
    <row r="637" ht="13.5" customHeight="1">
      <c r="C637" s="14"/>
      <c r="D637" s="16"/>
    </row>
    <row r="638" ht="13.5" customHeight="1">
      <c r="C638" s="14"/>
      <c r="D638" s="16"/>
    </row>
    <row r="639" ht="13.5" customHeight="1">
      <c r="C639" s="14"/>
      <c r="D639" s="16"/>
    </row>
    <row r="640" ht="13.5" customHeight="1">
      <c r="C640" s="14"/>
      <c r="D640" s="16"/>
    </row>
    <row r="641" ht="13.5" customHeight="1">
      <c r="C641" s="14"/>
      <c r="D641" s="16"/>
    </row>
    <row r="642" ht="13.5" customHeight="1">
      <c r="C642" s="14"/>
      <c r="D642" s="16"/>
    </row>
    <row r="643" ht="13.5" customHeight="1">
      <c r="C643" s="14"/>
      <c r="D643" s="16"/>
    </row>
    <row r="644" ht="13.5" customHeight="1">
      <c r="C644" s="14"/>
      <c r="D644" s="16"/>
    </row>
    <row r="645" ht="13.5" customHeight="1">
      <c r="C645" s="14"/>
      <c r="D645" s="16"/>
    </row>
    <row r="646" ht="13.5" customHeight="1">
      <c r="C646" s="14"/>
      <c r="D646" s="16"/>
    </row>
    <row r="647" ht="13.5" customHeight="1">
      <c r="C647" s="14"/>
      <c r="D647" s="16"/>
    </row>
    <row r="648" ht="13.5" customHeight="1">
      <c r="C648" s="14"/>
      <c r="D648" s="16"/>
    </row>
    <row r="649" ht="13.5" customHeight="1">
      <c r="C649" s="14"/>
      <c r="D649" s="16"/>
    </row>
    <row r="650" ht="13.5" customHeight="1">
      <c r="C650" s="14"/>
      <c r="D650" s="16"/>
    </row>
    <row r="651" ht="13.5" customHeight="1">
      <c r="C651" s="14"/>
      <c r="D651" s="16"/>
    </row>
    <row r="652" ht="13.5" customHeight="1">
      <c r="C652" s="14"/>
      <c r="D652" s="16"/>
    </row>
    <row r="653" ht="13.5" customHeight="1">
      <c r="C653" s="14"/>
      <c r="D653" s="16"/>
    </row>
    <row r="654" ht="13.5" customHeight="1">
      <c r="C654" s="14"/>
      <c r="D654" s="16"/>
    </row>
    <row r="655" ht="13.5" customHeight="1">
      <c r="C655" s="14"/>
      <c r="D655" s="16"/>
    </row>
    <row r="656" ht="13.5" customHeight="1">
      <c r="C656" s="14"/>
      <c r="D656" s="16"/>
    </row>
    <row r="657" ht="13.5" customHeight="1">
      <c r="C657" s="14"/>
      <c r="D657" s="16"/>
    </row>
    <row r="658" ht="13.5" customHeight="1">
      <c r="C658" s="14"/>
      <c r="D658" s="16"/>
    </row>
    <row r="659" ht="13.5" customHeight="1">
      <c r="C659" s="14"/>
      <c r="D659" s="16"/>
    </row>
    <row r="660" ht="13.5" customHeight="1">
      <c r="C660" s="14"/>
      <c r="D660" s="16"/>
    </row>
    <row r="661" ht="13.5" customHeight="1">
      <c r="C661" s="14"/>
      <c r="D661" s="16"/>
    </row>
    <row r="662" ht="13.5" customHeight="1">
      <c r="C662" s="14"/>
      <c r="D662" s="16"/>
    </row>
    <row r="663" ht="13.5" customHeight="1">
      <c r="C663" s="14"/>
      <c r="D663" s="16"/>
    </row>
    <row r="664" ht="13.5" customHeight="1">
      <c r="C664" s="14"/>
      <c r="D664" s="16"/>
    </row>
    <row r="665" ht="13.5" customHeight="1">
      <c r="C665" s="14"/>
      <c r="D665" s="16"/>
    </row>
    <row r="666" ht="13.5" customHeight="1">
      <c r="C666" s="14"/>
      <c r="D666" s="16"/>
    </row>
    <row r="667" ht="13.5" customHeight="1">
      <c r="C667" s="14"/>
      <c r="D667" s="16"/>
    </row>
    <row r="668" ht="13.5" customHeight="1">
      <c r="C668" s="14"/>
      <c r="D668" s="16"/>
    </row>
    <row r="669" ht="13.5" customHeight="1">
      <c r="C669" s="14"/>
      <c r="D669" s="16"/>
    </row>
    <row r="670" ht="13.5" customHeight="1">
      <c r="C670" s="14"/>
      <c r="D670" s="16"/>
    </row>
    <row r="671" ht="13.5" customHeight="1">
      <c r="C671" s="14"/>
      <c r="D671" s="16"/>
    </row>
    <row r="672" ht="13.5" customHeight="1">
      <c r="C672" s="14"/>
      <c r="D672" s="16"/>
    </row>
    <row r="673" ht="13.5" customHeight="1">
      <c r="C673" s="14"/>
      <c r="D673" s="16"/>
    </row>
    <row r="674" ht="13.5" customHeight="1">
      <c r="C674" s="14"/>
      <c r="D674" s="16"/>
    </row>
    <row r="675" ht="13.5" customHeight="1">
      <c r="C675" s="14"/>
      <c r="D675" s="16"/>
    </row>
    <row r="676" ht="13.5" customHeight="1">
      <c r="C676" s="14"/>
      <c r="D676" s="16"/>
    </row>
    <row r="677" ht="13.5" customHeight="1">
      <c r="C677" s="14"/>
      <c r="D677" s="16"/>
    </row>
    <row r="678" ht="13.5" customHeight="1">
      <c r="C678" s="14"/>
      <c r="D678" s="16"/>
    </row>
    <row r="679" ht="13.5" customHeight="1">
      <c r="C679" s="14"/>
      <c r="D679" s="16"/>
    </row>
    <row r="680" ht="13.5" customHeight="1">
      <c r="C680" s="14"/>
      <c r="D680" s="16"/>
    </row>
    <row r="681" ht="13.5" customHeight="1">
      <c r="C681" s="14"/>
      <c r="D681" s="16"/>
    </row>
    <row r="682" ht="13.5" customHeight="1">
      <c r="C682" s="14"/>
      <c r="D682" s="16"/>
    </row>
    <row r="683" ht="13.5" customHeight="1">
      <c r="C683" s="14"/>
      <c r="D683" s="16"/>
    </row>
    <row r="684" ht="13.5" customHeight="1">
      <c r="C684" s="14"/>
      <c r="D684" s="16"/>
    </row>
    <row r="685" ht="13.5" customHeight="1">
      <c r="C685" s="14"/>
      <c r="D685" s="16"/>
    </row>
    <row r="686" ht="13.5" customHeight="1">
      <c r="C686" s="14"/>
      <c r="D686" s="16"/>
    </row>
    <row r="687" ht="13.5" customHeight="1">
      <c r="C687" s="14"/>
      <c r="D687" s="16"/>
    </row>
    <row r="688" ht="13.5" customHeight="1">
      <c r="C688" s="14"/>
      <c r="D688" s="16"/>
    </row>
    <row r="689" ht="13.5" customHeight="1">
      <c r="C689" s="14"/>
      <c r="D689" s="16"/>
    </row>
    <row r="690" ht="13.5" customHeight="1">
      <c r="C690" s="14"/>
      <c r="D690" s="16"/>
    </row>
    <row r="691" ht="13.5" customHeight="1">
      <c r="C691" s="14"/>
      <c r="D691" s="16"/>
    </row>
    <row r="692" ht="13.5" customHeight="1">
      <c r="C692" s="14"/>
      <c r="D692" s="16"/>
    </row>
    <row r="693" ht="13.5" customHeight="1">
      <c r="C693" s="14"/>
      <c r="D693" s="16"/>
    </row>
    <row r="694" ht="13.5" customHeight="1">
      <c r="C694" s="14"/>
      <c r="D694" s="16"/>
    </row>
    <row r="695" ht="13.5" customHeight="1">
      <c r="C695" s="14"/>
      <c r="D695" s="16"/>
    </row>
    <row r="696" ht="13.5" customHeight="1">
      <c r="C696" s="14"/>
      <c r="D696" s="16"/>
    </row>
    <row r="697" ht="13.5" customHeight="1">
      <c r="C697" s="14"/>
      <c r="D697" s="16"/>
    </row>
    <row r="698" ht="13.5" customHeight="1">
      <c r="C698" s="14"/>
      <c r="D698" s="16"/>
    </row>
    <row r="699" ht="13.5" customHeight="1">
      <c r="C699" s="14"/>
      <c r="D699" s="16"/>
    </row>
    <row r="700" ht="13.5" customHeight="1">
      <c r="C700" s="14"/>
      <c r="D700" s="16"/>
    </row>
    <row r="701" ht="13.5" customHeight="1">
      <c r="C701" s="14"/>
      <c r="D701" s="16"/>
    </row>
    <row r="702" ht="13.5" customHeight="1">
      <c r="C702" s="14"/>
      <c r="D702" s="16"/>
    </row>
    <row r="703" ht="13.5" customHeight="1">
      <c r="C703" s="14"/>
      <c r="D703" s="16"/>
    </row>
    <row r="704" ht="13.5" customHeight="1">
      <c r="C704" s="14"/>
      <c r="D704" s="16"/>
    </row>
    <row r="705" ht="13.5" customHeight="1">
      <c r="C705" s="14"/>
      <c r="D705" s="16"/>
    </row>
    <row r="706" ht="13.5" customHeight="1">
      <c r="C706" s="14"/>
      <c r="D706" s="16"/>
    </row>
    <row r="707" ht="13.5" customHeight="1">
      <c r="C707" s="14"/>
      <c r="D707" s="16"/>
    </row>
    <row r="708" ht="13.5" customHeight="1">
      <c r="C708" s="14"/>
      <c r="D708" s="16"/>
    </row>
    <row r="709" ht="13.5" customHeight="1">
      <c r="C709" s="14"/>
      <c r="D709" s="16"/>
    </row>
    <row r="710" ht="13.5" customHeight="1">
      <c r="C710" s="14"/>
      <c r="D710" s="16"/>
    </row>
    <row r="711" ht="13.5" customHeight="1">
      <c r="C711" s="14"/>
      <c r="D711" s="16"/>
    </row>
    <row r="712" ht="13.5" customHeight="1">
      <c r="C712" s="14"/>
      <c r="D712" s="16"/>
    </row>
    <row r="713" ht="13.5" customHeight="1">
      <c r="C713" s="14"/>
      <c r="D713" s="16"/>
    </row>
    <row r="714" ht="13.5" customHeight="1">
      <c r="C714" s="14"/>
      <c r="D714" s="16"/>
    </row>
    <row r="715" ht="13.5" customHeight="1">
      <c r="C715" s="14"/>
      <c r="D715" s="16"/>
    </row>
    <row r="716" ht="13.5" customHeight="1">
      <c r="C716" s="14"/>
      <c r="D716" s="16"/>
    </row>
    <row r="717" ht="13.5" customHeight="1">
      <c r="C717" s="14"/>
      <c r="D717" s="16"/>
    </row>
    <row r="718" ht="13.5" customHeight="1">
      <c r="C718" s="14"/>
      <c r="D718" s="16"/>
    </row>
    <row r="719" ht="13.5" customHeight="1">
      <c r="C719" s="14"/>
      <c r="D719" s="16"/>
    </row>
    <row r="720" ht="13.5" customHeight="1">
      <c r="C720" s="14"/>
      <c r="D720" s="16"/>
    </row>
    <row r="721" ht="13.5" customHeight="1">
      <c r="C721" s="14"/>
      <c r="D721" s="16"/>
    </row>
    <row r="722" ht="13.5" customHeight="1">
      <c r="C722" s="14"/>
      <c r="D722" s="16"/>
    </row>
    <row r="723" ht="13.5" customHeight="1">
      <c r="C723" s="14"/>
      <c r="D723" s="16"/>
    </row>
    <row r="724" ht="13.5" customHeight="1">
      <c r="C724" s="14"/>
      <c r="D724" s="16"/>
    </row>
    <row r="725" ht="13.5" customHeight="1">
      <c r="C725" s="14"/>
      <c r="D725" s="16"/>
    </row>
    <row r="726" ht="13.5" customHeight="1">
      <c r="C726" s="14"/>
      <c r="D726" s="16"/>
    </row>
    <row r="727" ht="13.5" customHeight="1">
      <c r="C727" s="14"/>
      <c r="D727" s="16"/>
    </row>
    <row r="728" ht="13.5" customHeight="1">
      <c r="C728" s="14"/>
      <c r="D728" s="16"/>
    </row>
    <row r="729" ht="13.5" customHeight="1">
      <c r="C729" s="14"/>
      <c r="D729" s="16"/>
    </row>
    <row r="730" ht="13.5" customHeight="1">
      <c r="C730" s="14"/>
      <c r="D730" s="16"/>
    </row>
    <row r="731" ht="13.5" customHeight="1">
      <c r="C731" s="14"/>
      <c r="D731" s="16"/>
    </row>
    <row r="732" ht="13.5" customHeight="1">
      <c r="C732" s="14"/>
      <c r="D732" s="16"/>
    </row>
    <row r="733" ht="13.5" customHeight="1">
      <c r="C733" s="14"/>
      <c r="D733" s="16"/>
    </row>
    <row r="734" ht="13.5" customHeight="1">
      <c r="C734" s="14"/>
      <c r="D734" s="16"/>
    </row>
    <row r="735" ht="13.5" customHeight="1">
      <c r="C735" s="14"/>
      <c r="D735" s="16"/>
    </row>
    <row r="736" ht="13.5" customHeight="1">
      <c r="C736" s="14"/>
      <c r="D736" s="16"/>
    </row>
    <row r="737" ht="13.5" customHeight="1">
      <c r="C737" s="14"/>
      <c r="D737" s="16"/>
    </row>
    <row r="738" ht="13.5" customHeight="1">
      <c r="C738" s="14"/>
      <c r="D738" s="16"/>
    </row>
    <row r="739" ht="13.5" customHeight="1">
      <c r="C739" s="14"/>
      <c r="D739" s="16"/>
    </row>
    <row r="740" ht="13.5" customHeight="1">
      <c r="C740" s="14"/>
      <c r="D740" s="16"/>
    </row>
    <row r="741" ht="13.5" customHeight="1">
      <c r="C741" s="14"/>
      <c r="D741" s="16"/>
    </row>
    <row r="742" ht="13.5" customHeight="1">
      <c r="C742" s="14"/>
      <c r="D742" s="16"/>
    </row>
    <row r="743" ht="13.5" customHeight="1">
      <c r="C743" s="14"/>
      <c r="D743" s="16"/>
    </row>
    <row r="744" ht="13.5" customHeight="1">
      <c r="C744" s="14"/>
      <c r="D744" s="16"/>
    </row>
    <row r="745" ht="13.5" customHeight="1">
      <c r="C745" s="14"/>
      <c r="D745" s="16"/>
    </row>
    <row r="746" ht="13.5" customHeight="1">
      <c r="C746" s="14"/>
      <c r="D746" s="16"/>
    </row>
    <row r="747" ht="13.5" customHeight="1">
      <c r="C747" s="14"/>
      <c r="D747" s="16"/>
    </row>
    <row r="748" ht="13.5" customHeight="1">
      <c r="C748" s="14"/>
      <c r="D748" s="16"/>
    </row>
    <row r="749" ht="13.5" customHeight="1">
      <c r="C749" s="14"/>
      <c r="D749" s="16"/>
    </row>
    <row r="750" ht="13.5" customHeight="1">
      <c r="C750" s="14"/>
      <c r="D750" s="16"/>
    </row>
    <row r="751" ht="13.5" customHeight="1">
      <c r="C751" s="14"/>
      <c r="D751" s="16"/>
    </row>
    <row r="752" ht="13.5" customHeight="1">
      <c r="C752" s="14"/>
      <c r="D752" s="16"/>
    </row>
    <row r="753" ht="13.5" customHeight="1">
      <c r="C753" s="14"/>
      <c r="D753" s="16"/>
    </row>
    <row r="754" ht="13.5" customHeight="1">
      <c r="C754" s="14"/>
      <c r="D754" s="16"/>
    </row>
    <row r="755" ht="13.5" customHeight="1">
      <c r="C755" s="14"/>
      <c r="D755" s="16"/>
    </row>
    <row r="756" ht="13.5" customHeight="1">
      <c r="C756" s="14"/>
      <c r="D756" s="16"/>
    </row>
    <row r="757" ht="13.5" customHeight="1">
      <c r="C757" s="14"/>
      <c r="D757" s="16"/>
    </row>
    <row r="758" ht="13.5" customHeight="1">
      <c r="C758" s="14"/>
      <c r="D758" s="16"/>
    </row>
    <row r="759" ht="13.5" customHeight="1">
      <c r="C759" s="14"/>
      <c r="D759" s="16"/>
    </row>
    <row r="760" ht="13.5" customHeight="1">
      <c r="C760" s="14"/>
      <c r="D760" s="16"/>
    </row>
    <row r="761" ht="13.5" customHeight="1">
      <c r="C761" s="14"/>
      <c r="D761" s="16"/>
    </row>
    <row r="762" ht="13.5" customHeight="1">
      <c r="C762" s="14"/>
      <c r="D762" s="16"/>
    </row>
    <row r="763" ht="13.5" customHeight="1">
      <c r="C763" s="14"/>
      <c r="D763" s="16"/>
    </row>
    <row r="764" ht="13.5" customHeight="1">
      <c r="C764" s="14"/>
      <c r="D764" s="16"/>
    </row>
    <row r="765" ht="13.5" customHeight="1">
      <c r="C765" s="14"/>
      <c r="D765" s="16"/>
    </row>
    <row r="766" ht="13.5" customHeight="1">
      <c r="C766" s="14"/>
      <c r="D766" s="16"/>
    </row>
    <row r="767" ht="13.5" customHeight="1">
      <c r="C767" s="14"/>
      <c r="D767" s="16"/>
    </row>
    <row r="768" ht="13.5" customHeight="1">
      <c r="C768" s="14"/>
      <c r="D768" s="16"/>
    </row>
    <row r="769" ht="13.5" customHeight="1">
      <c r="C769" s="14"/>
      <c r="D769" s="16"/>
    </row>
    <row r="770" ht="13.5" customHeight="1">
      <c r="C770" s="14"/>
      <c r="D770" s="16"/>
    </row>
    <row r="771" ht="13.5" customHeight="1">
      <c r="C771" s="14"/>
      <c r="D771" s="16"/>
    </row>
    <row r="772" ht="13.5" customHeight="1">
      <c r="C772" s="14"/>
      <c r="D772" s="16"/>
    </row>
    <row r="773" ht="13.5" customHeight="1">
      <c r="C773" s="14"/>
      <c r="D773" s="16"/>
    </row>
    <row r="774" ht="13.5" customHeight="1">
      <c r="C774" s="14"/>
      <c r="D774" s="16"/>
    </row>
    <row r="775" ht="13.5" customHeight="1">
      <c r="C775" s="14"/>
      <c r="D775" s="16"/>
    </row>
    <row r="776" ht="13.5" customHeight="1">
      <c r="C776" s="14"/>
      <c r="D776" s="16"/>
    </row>
    <row r="777" ht="13.5" customHeight="1">
      <c r="C777" s="14"/>
      <c r="D777" s="16"/>
    </row>
    <row r="778" ht="13.5" customHeight="1">
      <c r="C778" s="14"/>
      <c r="D778" s="16"/>
    </row>
    <row r="779" ht="13.5" customHeight="1">
      <c r="C779" s="14"/>
      <c r="D779" s="16"/>
    </row>
    <row r="780" ht="13.5" customHeight="1">
      <c r="C780" s="14"/>
      <c r="D780" s="16"/>
    </row>
    <row r="781" ht="13.5" customHeight="1">
      <c r="C781" s="14"/>
      <c r="D781" s="16"/>
    </row>
    <row r="782" ht="13.5" customHeight="1">
      <c r="C782" s="14"/>
      <c r="D782" s="16"/>
    </row>
    <row r="783" ht="13.5" customHeight="1">
      <c r="C783" s="14"/>
      <c r="D783" s="16"/>
    </row>
    <row r="784" ht="13.5" customHeight="1">
      <c r="C784" s="14"/>
      <c r="D784" s="16"/>
    </row>
    <row r="785" ht="13.5" customHeight="1">
      <c r="C785" s="14"/>
      <c r="D785" s="16"/>
    </row>
    <row r="786" ht="13.5" customHeight="1">
      <c r="C786" s="14"/>
      <c r="D786" s="16"/>
    </row>
    <row r="787" ht="13.5" customHeight="1">
      <c r="C787" s="14"/>
      <c r="D787" s="16"/>
    </row>
    <row r="788" ht="13.5" customHeight="1">
      <c r="C788" s="14"/>
      <c r="D788" s="16"/>
    </row>
    <row r="789" ht="13.5" customHeight="1">
      <c r="C789" s="14"/>
      <c r="D789" s="16"/>
    </row>
    <row r="790" ht="13.5" customHeight="1">
      <c r="C790" s="14"/>
      <c r="D790" s="16"/>
    </row>
    <row r="791" ht="13.5" customHeight="1">
      <c r="C791" s="14"/>
      <c r="D791" s="16"/>
    </row>
    <row r="792" ht="13.5" customHeight="1">
      <c r="C792" s="14"/>
      <c r="D792" s="16"/>
    </row>
    <row r="793" ht="13.5" customHeight="1">
      <c r="C793" s="14"/>
      <c r="D793" s="16"/>
    </row>
    <row r="794" ht="13.5" customHeight="1">
      <c r="C794" s="14"/>
      <c r="D794" s="16"/>
    </row>
    <row r="795" ht="13.5" customHeight="1">
      <c r="C795" s="14"/>
      <c r="D795" s="16"/>
    </row>
    <row r="796" ht="13.5" customHeight="1">
      <c r="C796" s="14"/>
      <c r="D796" s="16"/>
    </row>
    <row r="797" ht="13.5" customHeight="1">
      <c r="C797" s="14"/>
      <c r="D797" s="16"/>
    </row>
    <row r="798" ht="13.5" customHeight="1">
      <c r="C798" s="14"/>
      <c r="D798" s="16"/>
    </row>
    <row r="799" ht="13.5" customHeight="1">
      <c r="C799" s="14"/>
      <c r="D799" s="16"/>
    </row>
    <row r="800" ht="13.5" customHeight="1">
      <c r="C800" s="14"/>
      <c r="D800" s="16"/>
    </row>
    <row r="801" ht="13.5" customHeight="1">
      <c r="C801" s="14"/>
      <c r="D801" s="16"/>
    </row>
    <row r="802" ht="13.5" customHeight="1">
      <c r="C802" s="14"/>
      <c r="D802" s="16"/>
    </row>
    <row r="803" ht="13.5" customHeight="1">
      <c r="C803" s="14"/>
      <c r="D803" s="16"/>
    </row>
    <row r="804" ht="13.5" customHeight="1">
      <c r="C804" s="14"/>
      <c r="D804" s="16"/>
    </row>
    <row r="805" ht="13.5" customHeight="1">
      <c r="C805" s="14"/>
      <c r="D805" s="16"/>
    </row>
    <row r="806" ht="13.5" customHeight="1">
      <c r="C806" s="14"/>
      <c r="D806" s="16"/>
    </row>
    <row r="807" ht="13.5" customHeight="1">
      <c r="C807" s="14"/>
      <c r="D807" s="16"/>
    </row>
    <row r="808" ht="13.5" customHeight="1">
      <c r="C808" s="14"/>
      <c r="D808" s="16"/>
    </row>
    <row r="809" ht="13.5" customHeight="1">
      <c r="C809" s="14"/>
      <c r="D809" s="16"/>
    </row>
    <row r="810" ht="13.5" customHeight="1">
      <c r="C810" s="14"/>
      <c r="D810" s="16"/>
    </row>
    <row r="811" ht="13.5" customHeight="1">
      <c r="C811" s="14"/>
      <c r="D811" s="16"/>
    </row>
    <row r="812" ht="13.5" customHeight="1">
      <c r="C812" s="14"/>
      <c r="D812" s="16"/>
    </row>
    <row r="813" ht="13.5" customHeight="1">
      <c r="C813" s="14"/>
      <c r="D813" s="16"/>
    </row>
    <row r="814" ht="13.5" customHeight="1">
      <c r="C814" s="14"/>
      <c r="D814" s="16"/>
    </row>
    <row r="815" ht="13.5" customHeight="1">
      <c r="C815" s="14"/>
      <c r="D815" s="16"/>
    </row>
    <row r="816" ht="13.5" customHeight="1">
      <c r="C816" s="14"/>
      <c r="D816" s="16"/>
    </row>
    <row r="817" ht="13.5" customHeight="1">
      <c r="C817" s="14"/>
      <c r="D817" s="16"/>
    </row>
    <row r="818" ht="13.5" customHeight="1">
      <c r="C818" s="14"/>
      <c r="D818" s="16"/>
    </row>
    <row r="819" ht="13.5" customHeight="1">
      <c r="C819" s="14"/>
      <c r="D819" s="16"/>
    </row>
    <row r="820" ht="13.5" customHeight="1">
      <c r="C820" s="14"/>
      <c r="D820" s="16"/>
    </row>
    <row r="821" ht="13.5" customHeight="1">
      <c r="C821" s="14"/>
      <c r="D821" s="16"/>
    </row>
    <row r="822" ht="13.5" customHeight="1">
      <c r="C822" s="14"/>
      <c r="D822" s="16"/>
    </row>
    <row r="823" ht="13.5" customHeight="1">
      <c r="C823" s="14"/>
      <c r="D823" s="16"/>
    </row>
    <row r="824" ht="13.5" customHeight="1">
      <c r="C824" s="14"/>
      <c r="D824" s="16"/>
    </row>
    <row r="825" ht="13.5" customHeight="1">
      <c r="C825" s="14"/>
      <c r="D825" s="16"/>
    </row>
    <row r="826" ht="13.5" customHeight="1">
      <c r="C826" s="14"/>
      <c r="D826" s="16"/>
    </row>
    <row r="827" ht="13.5" customHeight="1">
      <c r="C827" s="14"/>
      <c r="D827" s="16"/>
    </row>
    <row r="828" ht="13.5" customHeight="1">
      <c r="C828" s="14"/>
      <c r="D828" s="16"/>
    </row>
    <row r="829" ht="13.5" customHeight="1">
      <c r="C829" s="14"/>
      <c r="D829" s="16"/>
    </row>
    <row r="830" ht="13.5" customHeight="1">
      <c r="C830" s="14"/>
      <c r="D830" s="16"/>
    </row>
    <row r="831" ht="13.5" customHeight="1">
      <c r="C831" s="14"/>
      <c r="D831" s="16"/>
    </row>
    <row r="832" ht="13.5" customHeight="1">
      <c r="C832" s="14"/>
      <c r="D832" s="16"/>
    </row>
    <row r="833" ht="13.5" customHeight="1">
      <c r="C833" s="14"/>
      <c r="D833" s="16"/>
    </row>
    <row r="834" ht="13.5" customHeight="1">
      <c r="C834" s="14"/>
      <c r="D834" s="16"/>
    </row>
    <row r="835" ht="13.5" customHeight="1">
      <c r="C835" s="14"/>
      <c r="D835" s="16"/>
    </row>
    <row r="836" ht="13.5" customHeight="1">
      <c r="C836" s="14"/>
      <c r="D836" s="16"/>
    </row>
    <row r="837" ht="13.5" customHeight="1">
      <c r="C837" s="14"/>
      <c r="D837" s="16"/>
    </row>
    <row r="838" ht="13.5" customHeight="1">
      <c r="C838" s="14"/>
      <c r="D838" s="16"/>
    </row>
    <row r="839" ht="13.5" customHeight="1">
      <c r="C839" s="14"/>
      <c r="D839" s="16"/>
    </row>
    <row r="840" ht="13.5" customHeight="1">
      <c r="C840" s="14"/>
      <c r="D840" s="16"/>
    </row>
    <row r="841" ht="13.5" customHeight="1">
      <c r="C841" s="14"/>
      <c r="D841" s="16"/>
    </row>
    <row r="842" ht="13.5" customHeight="1">
      <c r="C842" s="14"/>
      <c r="D842" s="16"/>
    </row>
    <row r="843" ht="13.5" customHeight="1">
      <c r="C843" s="14"/>
      <c r="D843" s="16"/>
    </row>
    <row r="844" ht="13.5" customHeight="1">
      <c r="C844" s="14"/>
      <c r="D844" s="16"/>
    </row>
    <row r="845" ht="13.5" customHeight="1">
      <c r="C845" s="14"/>
      <c r="D845" s="16"/>
    </row>
    <row r="846" ht="13.5" customHeight="1">
      <c r="C846" s="14"/>
      <c r="D846" s="16"/>
    </row>
    <row r="847" ht="13.5" customHeight="1">
      <c r="C847" s="14"/>
      <c r="D847" s="16"/>
    </row>
    <row r="848" ht="13.5" customHeight="1">
      <c r="C848" s="14"/>
      <c r="D848" s="16"/>
    </row>
    <row r="849" ht="13.5" customHeight="1">
      <c r="C849" s="14"/>
      <c r="D849" s="16"/>
    </row>
    <row r="850" ht="13.5" customHeight="1">
      <c r="C850" s="14"/>
      <c r="D850" s="16"/>
    </row>
    <row r="851" ht="13.5" customHeight="1">
      <c r="C851" s="14"/>
      <c r="D851" s="16"/>
    </row>
    <row r="852" ht="13.5" customHeight="1">
      <c r="C852" s="14"/>
      <c r="D852" s="16"/>
    </row>
    <row r="853" ht="13.5" customHeight="1">
      <c r="C853" s="14"/>
      <c r="D853" s="16"/>
    </row>
    <row r="854" ht="13.5" customHeight="1">
      <c r="C854" s="14"/>
      <c r="D854" s="16"/>
    </row>
    <row r="855" ht="13.5" customHeight="1">
      <c r="C855" s="14"/>
      <c r="D855" s="16"/>
    </row>
    <row r="856" ht="13.5" customHeight="1">
      <c r="C856" s="14"/>
      <c r="D856" s="16"/>
    </row>
    <row r="857" ht="13.5" customHeight="1">
      <c r="C857" s="14"/>
      <c r="D857" s="16"/>
    </row>
    <row r="858" ht="13.5" customHeight="1">
      <c r="C858" s="14"/>
      <c r="D858" s="16"/>
    </row>
    <row r="859" ht="13.5" customHeight="1">
      <c r="C859" s="14"/>
      <c r="D859" s="16"/>
    </row>
    <row r="860" ht="13.5" customHeight="1">
      <c r="C860" s="14"/>
      <c r="D860" s="16"/>
    </row>
    <row r="861" ht="13.5" customHeight="1">
      <c r="C861" s="14"/>
      <c r="D861" s="16"/>
    </row>
    <row r="862" ht="13.5" customHeight="1">
      <c r="C862" s="14"/>
      <c r="D862" s="16"/>
    </row>
    <row r="863" ht="13.5" customHeight="1">
      <c r="C863" s="14"/>
      <c r="D863" s="16"/>
    </row>
    <row r="864" ht="13.5" customHeight="1">
      <c r="C864" s="14"/>
      <c r="D864" s="16"/>
    </row>
    <row r="865" ht="13.5" customHeight="1">
      <c r="C865" s="14"/>
      <c r="D865" s="16"/>
    </row>
    <row r="866" ht="13.5" customHeight="1">
      <c r="C866" s="14"/>
      <c r="D866" s="16"/>
    </row>
    <row r="867" ht="13.5" customHeight="1">
      <c r="C867" s="14"/>
      <c r="D867" s="16"/>
    </row>
    <row r="868" ht="13.5" customHeight="1">
      <c r="C868" s="14"/>
      <c r="D868" s="16"/>
    </row>
    <row r="869" ht="13.5" customHeight="1">
      <c r="C869" s="14"/>
      <c r="D869" s="16"/>
    </row>
    <row r="870" ht="13.5" customHeight="1">
      <c r="C870" s="14"/>
      <c r="D870" s="16"/>
    </row>
    <row r="871" ht="13.5" customHeight="1">
      <c r="C871" s="14"/>
      <c r="D871" s="16"/>
    </row>
    <row r="872" ht="13.5" customHeight="1">
      <c r="C872" s="14"/>
      <c r="D872" s="16"/>
    </row>
    <row r="873" ht="13.5" customHeight="1">
      <c r="C873" s="14"/>
      <c r="D873" s="16"/>
    </row>
    <row r="874" ht="13.5" customHeight="1">
      <c r="C874" s="14"/>
      <c r="D874" s="16"/>
    </row>
    <row r="875" ht="13.5" customHeight="1">
      <c r="C875" s="14"/>
      <c r="D875" s="16"/>
    </row>
    <row r="876" ht="13.5" customHeight="1">
      <c r="C876" s="14"/>
      <c r="D876" s="16"/>
    </row>
    <row r="877" ht="13.5" customHeight="1">
      <c r="C877" s="14"/>
      <c r="D877" s="16"/>
    </row>
    <row r="878" ht="13.5" customHeight="1">
      <c r="C878" s="14"/>
      <c r="D878" s="16"/>
    </row>
    <row r="879" ht="13.5" customHeight="1">
      <c r="C879" s="14"/>
      <c r="D879" s="16"/>
    </row>
    <row r="880" ht="13.5" customHeight="1">
      <c r="C880" s="14"/>
      <c r="D880" s="16"/>
    </row>
    <row r="881" ht="13.5" customHeight="1">
      <c r="C881" s="14"/>
      <c r="D881" s="16"/>
    </row>
    <row r="882" ht="13.5" customHeight="1">
      <c r="C882" s="14"/>
      <c r="D882" s="16"/>
    </row>
    <row r="883" ht="13.5" customHeight="1">
      <c r="C883" s="14"/>
      <c r="D883" s="16"/>
    </row>
    <row r="884" ht="13.5" customHeight="1">
      <c r="C884" s="14"/>
      <c r="D884" s="16"/>
    </row>
    <row r="885" ht="13.5" customHeight="1">
      <c r="C885" s="14"/>
      <c r="D885" s="16"/>
    </row>
    <row r="886" ht="13.5" customHeight="1">
      <c r="C886" s="14"/>
      <c r="D886" s="16"/>
    </row>
    <row r="887" ht="13.5" customHeight="1">
      <c r="C887" s="14"/>
      <c r="D887" s="16"/>
    </row>
    <row r="888" ht="13.5" customHeight="1">
      <c r="C888" s="14"/>
      <c r="D888" s="16"/>
    </row>
    <row r="889" ht="13.5" customHeight="1">
      <c r="C889" s="14"/>
      <c r="D889" s="16"/>
    </row>
    <row r="890" ht="13.5" customHeight="1">
      <c r="C890" s="14"/>
      <c r="D890" s="16"/>
    </row>
    <row r="891" ht="13.5" customHeight="1">
      <c r="C891" s="14"/>
      <c r="D891" s="16"/>
    </row>
    <row r="892" ht="13.5" customHeight="1">
      <c r="C892" s="14"/>
      <c r="D892" s="16"/>
    </row>
    <row r="893" ht="13.5" customHeight="1">
      <c r="C893" s="14"/>
      <c r="D893" s="16"/>
    </row>
    <row r="894" ht="13.5" customHeight="1">
      <c r="C894" s="14"/>
      <c r="D894" s="16"/>
    </row>
    <row r="895" ht="13.5" customHeight="1">
      <c r="C895" s="14"/>
      <c r="D895" s="16"/>
    </row>
    <row r="896" ht="13.5" customHeight="1">
      <c r="C896" s="14"/>
      <c r="D896" s="16"/>
    </row>
    <row r="897" ht="13.5" customHeight="1">
      <c r="C897" s="14"/>
      <c r="D897" s="16"/>
    </row>
    <row r="898" ht="13.5" customHeight="1">
      <c r="C898" s="14"/>
      <c r="D898" s="16"/>
    </row>
    <row r="899" ht="13.5" customHeight="1">
      <c r="C899" s="14"/>
      <c r="D899" s="16"/>
    </row>
    <row r="900" ht="13.5" customHeight="1">
      <c r="C900" s="14"/>
      <c r="D900" s="16"/>
    </row>
    <row r="901" ht="13.5" customHeight="1">
      <c r="C901" s="14"/>
      <c r="D901" s="16"/>
    </row>
    <row r="902" ht="13.5" customHeight="1">
      <c r="C902" s="14"/>
      <c r="D902" s="16"/>
    </row>
    <row r="903" ht="13.5" customHeight="1">
      <c r="C903" s="14"/>
      <c r="D903" s="16"/>
    </row>
    <row r="904" ht="13.5" customHeight="1">
      <c r="C904" s="14"/>
      <c r="D904" s="16"/>
    </row>
    <row r="905" ht="13.5" customHeight="1">
      <c r="C905" s="14"/>
      <c r="D905" s="16"/>
    </row>
    <row r="906" ht="13.5" customHeight="1">
      <c r="C906" s="14"/>
      <c r="D906" s="16"/>
    </row>
    <row r="907" ht="13.5" customHeight="1">
      <c r="C907" s="14"/>
      <c r="D907" s="16"/>
    </row>
    <row r="908" ht="13.5" customHeight="1">
      <c r="C908" s="14"/>
      <c r="D908" s="16"/>
    </row>
    <row r="909" ht="13.5" customHeight="1">
      <c r="C909" s="14"/>
      <c r="D909" s="16"/>
    </row>
    <row r="910" ht="13.5" customHeight="1">
      <c r="C910" s="14"/>
      <c r="D910" s="16"/>
    </row>
    <row r="911" ht="13.5" customHeight="1">
      <c r="C911" s="14"/>
      <c r="D911" s="16"/>
    </row>
    <row r="912" ht="13.5" customHeight="1">
      <c r="C912" s="14"/>
      <c r="D912" s="16"/>
    </row>
    <row r="913" ht="13.5" customHeight="1">
      <c r="C913" s="14"/>
      <c r="D913" s="16"/>
    </row>
    <row r="914" ht="13.5" customHeight="1">
      <c r="C914" s="14"/>
      <c r="D914" s="16"/>
    </row>
    <row r="915" ht="13.5" customHeight="1">
      <c r="C915" s="14"/>
      <c r="D915" s="16"/>
    </row>
    <row r="916" ht="13.5" customHeight="1">
      <c r="C916" s="14"/>
      <c r="D916" s="16"/>
    </row>
    <row r="917" ht="13.5" customHeight="1">
      <c r="C917" s="14"/>
      <c r="D917" s="16"/>
    </row>
    <row r="918" ht="13.5" customHeight="1">
      <c r="C918" s="14"/>
      <c r="D918" s="16"/>
    </row>
    <row r="919" ht="13.5" customHeight="1">
      <c r="C919" s="14"/>
      <c r="D919" s="16"/>
    </row>
    <row r="920" ht="13.5" customHeight="1">
      <c r="C920" s="14"/>
      <c r="D920" s="16"/>
    </row>
    <row r="921" ht="13.5" customHeight="1">
      <c r="C921" s="14"/>
      <c r="D921" s="16"/>
    </row>
    <row r="922" ht="13.5" customHeight="1">
      <c r="C922" s="14"/>
      <c r="D922" s="16"/>
    </row>
    <row r="923" ht="13.5" customHeight="1">
      <c r="C923" s="14"/>
      <c r="D923" s="16"/>
    </row>
    <row r="924" ht="13.5" customHeight="1">
      <c r="C924" s="14"/>
      <c r="D924" s="16"/>
    </row>
    <row r="925" ht="13.5" customHeight="1">
      <c r="C925" s="14"/>
      <c r="D925" s="16"/>
    </row>
    <row r="926" ht="13.5" customHeight="1">
      <c r="C926" s="14"/>
      <c r="D926" s="16"/>
    </row>
    <row r="927" ht="13.5" customHeight="1">
      <c r="C927" s="14"/>
      <c r="D927" s="16"/>
    </row>
    <row r="928" ht="13.5" customHeight="1">
      <c r="C928" s="14"/>
      <c r="D928" s="16"/>
    </row>
    <row r="929" ht="13.5" customHeight="1">
      <c r="C929" s="14"/>
      <c r="D929" s="16"/>
    </row>
    <row r="930" ht="13.5" customHeight="1">
      <c r="C930" s="14"/>
      <c r="D930" s="16"/>
    </row>
    <row r="931" ht="13.5" customHeight="1">
      <c r="C931" s="14"/>
      <c r="D931" s="16"/>
    </row>
    <row r="932" ht="13.5" customHeight="1">
      <c r="C932" s="14"/>
      <c r="D932" s="16"/>
    </row>
    <row r="933" ht="13.5" customHeight="1">
      <c r="C933" s="14"/>
      <c r="D933" s="16"/>
    </row>
    <row r="934" ht="13.5" customHeight="1">
      <c r="C934" s="14"/>
      <c r="D934" s="16"/>
    </row>
    <row r="935" ht="13.5" customHeight="1">
      <c r="C935" s="14"/>
      <c r="D935" s="16"/>
    </row>
    <row r="936" ht="13.5" customHeight="1">
      <c r="C936" s="14"/>
      <c r="D936" s="16"/>
    </row>
    <row r="937" ht="13.5" customHeight="1">
      <c r="C937" s="14"/>
      <c r="D937" s="16"/>
    </row>
    <row r="938" ht="13.5" customHeight="1">
      <c r="C938" s="14"/>
      <c r="D938" s="16"/>
    </row>
    <row r="939" ht="13.5" customHeight="1">
      <c r="C939" s="14"/>
      <c r="D939" s="16"/>
    </row>
    <row r="940" ht="13.5" customHeight="1">
      <c r="C940" s="14"/>
      <c r="D940" s="16"/>
    </row>
    <row r="941" ht="13.5" customHeight="1">
      <c r="C941" s="14"/>
      <c r="D941" s="16"/>
    </row>
    <row r="942" ht="13.5" customHeight="1">
      <c r="C942" s="14"/>
      <c r="D942" s="16"/>
    </row>
    <row r="943" ht="13.5" customHeight="1">
      <c r="C943" s="14"/>
      <c r="D943" s="16"/>
    </row>
    <row r="944" ht="13.5" customHeight="1">
      <c r="C944" s="14"/>
      <c r="D944" s="16"/>
    </row>
    <row r="945" ht="13.5" customHeight="1">
      <c r="C945" s="14"/>
      <c r="D945" s="16"/>
    </row>
    <row r="946" ht="13.5" customHeight="1">
      <c r="C946" s="14"/>
      <c r="D946" s="16"/>
    </row>
    <row r="947" ht="13.5" customHeight="1">
      <c r="C947" s="14"/>
      <c r="D947" s="16"/>
    </row>
    <row r="948" ht="13.5" customHeight="1">
      <c r="C948" s="14"/>
      <c r="D948" s="16"/>
    </row>
    <row r="949" ht="13.5" customHeight="1">
      <c r="C949" s="14"/>
      <c r="D949" s="16"/>
    </row>
    <row r="950" ht="13.5" customHeight="1">
      <c r="C950" s="14"/>
      <c r="D950" s="16"/>
    </row>
    <row r="951" ht="13.5" customHeight="1">
      <c r="C951" s="14"/>
      <c r="D951" s="16"/>
    </row>
    <row r="952" ht="13.5" customHeight="1">
      <c r="C952" s="14"/>
      <c r="D952" s="16"/>
    </row>
    <row r="953" ht="13.5" customHeight="1">
      <c r="C953" s="14"/>
      <c r="D953" s="16"/>
    </row>
    <row r="954" ht="13.5" customHeight="1">
      <c r="C954" s="14"/>
      <c r="D954" s="16"/>
    </row>
    <row r="955" ht="13.5" customHeight="1">
      <c r="C955" s="14"/>
      <c r="D955" s="16"/>
    </row>
    <row r="956" ht="13.5" customHeight="1">
      <c r="C956" s="14"/>
      <c r="D956" s="16"/>
    </row>
    <row r="957" ht="13.5" customHeight="1">
      <c r="C957" s="14"/>
      <c r="D957" s="16"/>
    </row>
    <row r="958" ht="13.5" customHeight="1">
      <c r="C958" s="14"/>
      <c r="D958" s="16"/>
    </row>
    <row r="959" ht="13.5" customHeight="1">
      <c r="C959" s="14"/>
      <c r="D959" s="16"/>
    </row>
    <row r="960" ht="13.5" customHeight="1">
      <c r="C960" s="14"/>
      <c r="D960" s="16"/>
    </row>
    <row r="961" ht="13.5" customHeight="1">
      <c r="C961" s="14"/>
      <c r="D961" s="16"/>
    </row>
    <row r="962" ht="13.5" customHeight="1">
      <c r="C962" s="14"/>
      <c r="D962" s="16"/>
    </row>
    <row r="963" ht="13.5" customHeight="1">
      <c r="C963" s="14"/>
      <c r="D963" s="16"/>
    </row>
    <row r="964" ht="13.5" customHeight="1">
      <c r="C964" s="14"/>
      <c r="D964" s="16"/>
    </row>
    <row r="965" ht="13.5" customHeight="1">
      <c r="C965" s="14"/>
      <c r="D965" s="16"/>
    </row>
    <row r="966" ht="13.5" customHeight="1">
      <c r="C966" s="14"/>
      <c r="D966" s="16"/>
    </row>
    <row r="967" ht="13.5" customHeight="1">
      <c r="C967" s="14"/>
      <c r="D967" s="16"/>
    </row>
    <row r="968" ht="13.5" customHeight="1">
      <c r="C968" s="14"/>
      <c r="D968" s="16"/>
    </row>
    <row r="969" ht="13.5" customHeight="1">
      <c r="C969" s="14"/>
      <c r="D969" s="16"/>
    </row>
    <row r="970" ht="13.5" customHeight="1">
      <c r="C970" s="14"/>
      <c r="D970" s="16"/>
    </row>
    <row r="971" ht="13.5" customHeight="1">
      <c r="C971" s="14"/>
      <c r="D971" s="16"/>
    </row>
    <row r="972" ht="13.5" customHeight="1">
      <c r="C972" s="14"/>
      <c r="D972" s="16"/>
    </row>
    <row r="973" ht="13.5" customHeight="1">
      <c r="C973" s="14"/>
      <c r="D973" s="16"/>
    </row>
    <row r="974" ht="13.5" customHeight="1">
      <c r="C974" s="14"/>
      <c r="D974" s="16"/>
    </row>
    <row r="975" ht="13.5" customHeight="1">
      <c r="C975" s="14"/>
      <c r="D975" s="16"/>
    </row>
    <row r="976" ht="13.5" customHeight="1">
      <c r="C976" s="14"/>
      <c r="D976" s="16"/>
    </row>
    <row r="977" ht="13.5" customHeight="1">
      <c r="C977" s="14"/>
      <c r="D977" s="16"/>
    </row>
    <row r="978" ht="13.5" customHeight="1">
      <c r="C978" s="14"/>
      <c r="D978" s="16"/>
    </row>
    <row r="979" ht="13.5" customHeight="1">
      <c r="C979" s="14"/>
      <c r="D979" s="16"/>
    </row>
    <row r="980" ht="13.5" customHeight="1">
      <c r="C980" s="14"/>
      <c r="D980" s="16"/>
    </row>
    <row r="981" ht="13.5" customHeight="1">
      <c r="C981" s="14"/>
      <c r="D981" s="16"/>
    </row>
    <row r="982" ht="13.5" customHeight="1">
      <c r="C982" s="14"/>
      <c r="D982" s="16"/>
    </row>
    <row r="983" ht="13.5" customHeight="1">
      <c r="C983" s="14"/>
      <c r="D983" s="16"/>
    </row>
    <row r="984" ht="13.5" customHeight="1">
      <c r="C984" s="14"/>
      <c r="D984" s="16"/>
    </row>
    <row r="985" ht="13.5" customHeight="1">
      <c r="C985" s="14"/>
      <c r="D985" s="16"/>
    </row>
    <row r="986" ht="13.5" customHeight="1">
      <c r="C986" s="14"/>
      <c r="D986" s="16"/>
    </row>
    <row r="987" ht="13.5" customHeight="1">
      <c r="C987" s="14"/>
      <c r="D987" s="16"/>
    </row>
    <row r="988" ht="13.5" customHeight="1">
      <c r="C988" s="14"/>
      <c r="D988" s="16"/>
    </row>
    <row r="989" ht="13.5" customHeight="1">
      <c r="C989" s="14"/>
      <c r="D989" s="16"/>
    </row>
    <row r="990" ht="13.5" customHeight="1">
      <c r="C990" s="14"/>
      <c r="D990" s="16"/>
    </row>
    <row r="991" ht="13.5" customHeight="1">
      <c r="C991" s="14"/>
      <c r="D991" s="16"/>
    </row>
    <row r="992" ht="13.5" customHeight="1">
      <c r="C992" s="14"/>
      <c r="D992" s="16"/>
    </row>
    <row r="993" ht="13.5" customHeight="1">
      <c r="C993" s="14"/>
      <c r="D993" s="16"/>
    </row>
    <row r="994" ht="13.5" customHeight="1">
      <c r="C994" s="14"/>
      <c r="D994" s="16"/>
    </row>
    <row r="995" ht="13.5" customHeight="1">
      <c r="C995" s="14"/>
      <c r="D995" s="16"/>
    </row>
    <row r="996" ht="13.5" customHeight="1">
      <c r="C996" s="14"/>
      <c r="D996" s="16"/>
    </row>
    <row r="997" ht="13.5" customHeight="1">
      <c r="C997" s="14"/>
      <c r="D997" s="16"/>
    </row>
    <row r="998" ht="13.5" customHeight="1">
      <c r="C998" s="14"/>
      <c r="D998" s="16"/>
    </row>
    <row r="999" ht="13.5" customHeight="1">
      <c r="C999" s="14"/>
      <c r="D999" s="16"/>
    </row>
    <row r="1000" ht="13.5" customHeight="1">
      <c r="C1000" s="14"/>
      <c r="D1000" s="16"/>
    </row>
  </sheetData>
  <mergeCells count="21">
    <mergeCell ref="B1:F2"/>
    <mergeCell ref="B4:C4"/>
    <mergeCell ref="B5:C5"/>
    <mergeCell ref="B6:C6"/>
    <mergeCell ref="B7:C7"/>
    <mergeCell ref="B8:C8"/>
    <mergeCell ref="B9:C9"/>
    <mergeCell ref="B17:C17"/>
    <mergeCell ref="B18:C18"/>
    <mergeCell ref="B19:C19"/>
    <mergeCell ref="B20:C20"/>
    <mergeCell ref="B21:C21"/>
    <mergeCell ref="B22:C22"/>
    <mergeCell ref="B23:C23"/>
    <mergeCell ref="B10:C10"/>
    <mergeCell ref="B11:C11"/>
    <mergeCell ref="B12:C12"/>
    <mergeCell ref="B13:C13"/>
    <mergeCell ref="B14:C14"/>
    <mergeCell ref="B15:C15"/>
    <mergeCell ref="B16:C16"/>
  </mergeCells>
  <dataValidations>
    <dataValidation type="list" allowBlank="1" showErrorMessage="1" sqref="D4:F4">
      <formula1>"Résidentiel,Tertiaire"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4.0" topLeftCell="E1" activePane="topRight" state="frozen"/>
      <selection activeCell="F2" sqref="F2" pane="topRight"/>
    </sheetView>
  </sheetViews>
  <sheetFormatPr customHeight="1" defaultColWidth="12.63" defaultRowHeight="15.0"/>
  <cols>
    <col customWidth="1" hidden="1" min="1" max="2" width="12.63"/>
    <col customWidth="1" min="3" max="3" width="35.38"/>
    <col customWidth="1" min="4" max="4" width="32.75"/>
    <col customWidth="1" min="5" max="5" width="20.75"/>
    <col customWidth="1" min="6" max="6" width="16.13"/>
    <col customWidth="1" min="7" max="8" width="30.0"/>
    <col customWidth="1" min="9" max="9" width="28.63"/>
    <col customWidth="1" min="10" max="10" width="17.75"/>
    <col customWidth="1" min="11" max="11" width="17.63"/>
    <col customWidth="1" min="12" max="17" width="16.13"/>
    <col customWidth="1" min="18" max="18" width="22.38"/>
    <col customWidth="1" min="19" max="19" width="17.0"/>
    <col customWidth="1" min="20" max="20" width="16.0"/>
    <col customWidth="1" min="21" max="24" width="16.13"/>
  </cols>
  <sheetData>
    <row r="1">
      <c r="A1" s="17"/>
      <c r="B1" s="18"/>
      <c r="C1" s="12" t="s">
        <v>0</v>
      </c>
      <c r="D1" s="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ht="15.0" customHeight="1">
      <c r="A2" s="17"/>
      <c r="B2" s="18"/>
      <c r="C2" s="9"/>
      <c r="D2" s="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3">
      <c r="A3" s="17"/>
      <c r="B3" s="18"/>
      <c r="C3" s="20" t="s">
        <v>1</v>
      </c>
      <c r="D3" s="21" t="s">
        <v>3</v>
      </c>
      <c r="E3" s="2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>
      <c r="A4" s="17"/>
      <c r="B4" s="18"/>
      <c r="C4" s="20" t="s">
        <v>4</v>
      </c>
      <c r="D4" s="21" t="s">
        <v>31</v>
      </c>
      <c r="E4" s="23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>
      <c r="A5" s="17"/>
      <c r="B5" s="18"/>
      <c r="C5" s="24" t="s">
        <v>8</v>
      </c>
      <c r="D5" s="25" t="s">
        <v>31</v>
      </c>
      <c r="E5" s="2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>
      <c r="A6" s="17"/>
      <c r="B6" s="18"/>
      <c r="C6" s="24" t="s">
        <v>9</v>
      </c>
      <c r="D6" s="25">
        <v>1.0</v>
      </c>
      <c r="E6" s="26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>
      <c r="A7" s="17"/>
      <c r="B7" s="18"/>
      <c r="C7" s="24" t="s">
        <v>10</v>
      </c>
      <c r="D7" s="25"/>
      <c r="E7" s="2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>
      <c r="A8" s="17"/>
      <c r="B8" s="18"/>
      <c r="C8" s="24" t="s">
        <v>12</v>
      </c>
      <c r="D8" s="25" t="s">
        <v>13</v>
      </c>
      <c r="E8" s="2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>
      <c r="A9" s="17"/>
      <c r="B9" s="18"/>
      <c r="C9" s="24" t="s">
        <v>14</v>
      </c>
      <c r="D9" s="25"/>
      <c r="E9" s="2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>
      <c r="A10" s="17"/>
      <c r="B10" s="18"/>
      <c r="C10" s="24" t="s">
        <v>15</v>
      </c>
      <c r="D10" s="25">
        <v>1.0</v>
      </c>
      <c r="E10" s="2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>
      <c r="A11" s="17"/>
      <c r="B11" s="18"/>
      <c r="C11" s="24" t="s">
        <v>17</v>
      </c>
      <c r="D11" s="25">
        <v>2.0</v>
      </c>
      <c r="E11" s="2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>
      <c r="A12" s="17"/>
      <c r="B12" s="18"/>
      <c r="C12" s="27" t="s">
        <v>18</v>
      </c>
      <c r="D12" s="25"/>
      <c r="E12" s="2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ht="15.75" customHeight="1">
      <c r="A13" s="17"/>
      <c r="B13" s="18"/>
      <c r="C13" s="24" t="s">
        <v>19</v>
      </c>
      <c r="D13" s="25" t="s">
        <v>20</v>
      </c>
      <c r="E13" s="2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>
      <c r="A14" s="17"/>
      <c r="B14" s="18"/>
      <c r="C14" s="27" t="s">
        <v>21</v>
      </c>
      <c r="D14" s="25" t="s">
        <v>22</v>
      </c>
      <c r="E14" s="2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ht="13.5" customHeight="1">
      <c r="A15" s="17"/>
      <c r="B15" s="18"/>
      <c r="C15" s="27" t="s">
        <v>32</v>
      </c>
      <c r="D15" s="25">
        <v>2.0</v>
      </c>
      <c r="E15" s="2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>
      <c r="A16" s="17"/>
      <c r="B16" s="18"/>
      <c r="C16" s="28" t="s">
        <v>24</v>
      </c>
      <c r="D16" s="29">
        <v>50.0</v>
      </c>
      <c r="E16" s="3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>
      <c r="A17" s="17"/>
      <c r="B17" s="18"/>
      <c r="C17" s="9" t="s">
        <v>25</v>
      </c>
      <c r="D17" s="9"/>
      <c r="E17" s="19"/>
      <c r="F17" s="18"/>
      <c r="G17" s="31" t="s">
        <v>33</v>
      </c>
      <c r="H17" s="31"/>
      <c r="I17" s="31" t="s">
        <v>34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>
      <c r="A18" s="17"/>
      <c r="B18" s="18"/>
      <c r="C18" s="20" t="s">
        <v>26</v>
      </c>
      <c r="D18" s="21"/>
      <c r="E18" s="22"/>
      <c r="F18" s="18"/>
      <c r="G18" s="32" t="s">
        <v>7</v>
      </c>
      <c r="H18" s="32"/>
      <c r="I18" s="33" t="s">
        <v>35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>
      <c r="A19" s="17"/>
      <c r="B19" s="18"/>
      <c r="C19" s="24" t="s">
        <v>28</v>
      </c>
      <c r="D19" s="25"/>
      <c r="E19" s="34"/>
      <c r="F19" s="18"/>
      <c r="G19" s="32" t="s">
        <v>36</v>
      </c>
      <c r="H19" s="32"/>
      <c r="I19" s="33" t="s">
        <v>37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hidden="1">
      <c r="A20" s="17"/>
      <c r="B20" s="18"/>
      <c r="C20" s="24" t="s">
        <v>29</v>
      </c>
      <c r="D20" s="25"/>
      <c r="E20" s="34"/>
      <c r="F20" s="18"/>
      <c r="G20" s="32" t="s">
        <v>38</v>
      </c>
      <c r="H20" s="32"/>
      <c r="I20" s="33" t="s">
        <v>39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ht="15.75" hidden="1" customHeight="1">
      <c r="A21" s="17"/>
      <c r="B21" s="18"/>
      <c r="C21" s="28" t="s">
        <v>30</v>
      </c>
      <c r="D21" s="29"/>
      <c r="E21" s="35"/>
      <c r="F21" s="18"/>
      <c r="G21" s="32"/>
      <c r="H21" s="32"/>
      <c r="I21" s="33" t="s">
        <v>40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ht="15.75" hidden="1" customHeight="1">
      <c r="A22" s="17"/>
      <c r="B22" s="18"/>
      <c r="C22" s="9"/>
      <c r="D22" s="9"/>
      <c r="E22" s="19"/>
      <c r="F22" s="18"/>
      <c r="G22" s="32"/>
      <c r="H22" s="32"/>
      <c r="I22" s="33" t="s">
        <v>41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ht="15.75" hidden="1" customHeight="1">
      <c r="A23" s="17"/>
      <c r="B23" s="18"/>
      <c r="C23" s="18"/>
      <c r="D23" s="18"/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ht="15.75" customHeight="1">
      <c r="A24" s="17"/>
      <c r="B24" s="18"/>
      <c r="C24" s="18"/>
      <c r="D24" s="36" t="s">
        <v>42</v>
      </c>
      <c r="E24" s="37" t="s">
        <v>43</v>
      </c>
      <c r="F24" s="38" t="s">
        <v>43</v>
      </c>
      <c r="G24" s="38" t="s">
        <v>43</v>
      </c>
      <c r="H24" s="38"/>
      <c r="I24" s="38" t="s">
        <v>43</v>
      </c>
      <c r="J24" s="38" t="s">
        <v>43</v>
      </c>
      <c r="K24" s="39" t="s">
        <v>43</v>
      </c>
      <c r="L24" s="40" t="s">
        <v>43</v>
      </c>
      <c r="M24" s="38"/>
      <c r="N24" s="38"/>
      <c r="O24" s="38" t="s">
        <v>43</v>
      </c>
      <c r="P24" s="38" t="s">
        <v>43</v>
      </c>
      <c r="Q24" s="38" t="s">
        <v>43</v>
      </c>
      <c r="R24" s="38" t="s">
        <v>43</v>
      </c>
      <c r="S24" s="39" t="s">
        <v>43</v>
      </c>
      <c r="T24" s="40" t="s">
        <v>43</v>
      </c>
      <c r="U24" s="38" t="s">
        <v>43</v>
      </c>
      <c r="V24" s="38" t="s">
        <v>43</v>
      </c>
      <c r="W24" s="38" t="s">
        <v>43</v>
      </c>
      <c r="X24" s="38" t="s">
        <v>43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ht="15.75" customHeight="1">
      <c r="A25" s="17"/>
      <c r="B25" s="18"/>
      <c r="C25" s="18"/>
      <c r="D25" s="36" t="s">
        <v>44</v>
      </c>
      <c r="E25" s="37" t="s">
        <v>45</v>
      </c>
      <c r="F25" s="38" t="s">
        <v>45</v>
      </c>
      <c r="G25" s="38" t="s">
        <v>45</v>
      </c>
      <c r="H25" s="38" t="s">
        <v>46</v>
      </c>
      <c r="I25" s="38"/>
      <c r="J25" s="38"/>
      <c r="K25" s="39"/>
      <c r="L25" s="40"/>
      <c r="M25" s="38"/>
      <c r="N25" s="38"/>
      <c r="O25" s="38"/>
      <c r="P25" s="38"/>
      <c r="Q25" s="38"/>
      <c r="R25" s="38"/>
      <c r="S25" s="39"/>
      <c r="T25" s="40"/>
      <c r="U25" s="38"/>
      <c r="V25" s="38"/>
      <c r="W25" s="38"/>
      <c r="X25" s="3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ht="15.75" customHeight="1">
      <c r="A26" s="17"/>
      <c r="B26" s="18"/>
      <c r="C26" s="18"/>
      <c r="D26" s="36" t="s">
        <v>47</v>
      </c>
      <c r="E26" s="41" t="s">
        <v>5</v>
      </c>
      <c r="F26" s="42" t="s">
        <v>5</v>
      </c>
      <c r="G26" s="42" t="s">
        <v>5</v>
      </c>
      <c r="H26" s="42" t="s">
        <v>5</v>
      </c>
      <c r="I26" s="43" t="s">
        <v>5</v>
      </c>
      <c r="J26" s="41" t="s">
        <v>5</v>
      </c>
      <c r="K26" s="42" t="s">
        <v>5</v>
      </c>
      <c r="L26" s="42" t="s">
        <v>5</v>
      </c>
      <c r="M26" s="42" t="s">
        <v>5</v>
      </c>
      <c r="N26" s="43" t="s">
        <v>5</v>
      </c>
      <c r="O26" s="41" t="s">
        <v>5</v>
      </c>
      <c r="P26" s="42" t="s">
        <v>5</v>
      </c>
      <c r="Q26" s="43" t="s">
        <v>5</v>
      </c>
      <c r="R26" s="41" t="s">
        <v>5</v>
      </c>
      <c r="S26" s="42" t="s">
        <v>5</v>
      </c>
      <c r="T26" s="42" t="s">
        <v>5</v>
      </c>
      <c r="U26" s="43" t="s">
        <v>5</v>
      </c>
      <c r="V26" s="41" t="s">
        <v>5</v>
      </c>
      <c r="W26" s="42" t="s">
        <v>5</v>
      </c>
      <c r="X26" s="42" t="s">
        <v>5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ht="15.75" customHeight="1">
      <c r="A27" s="17"/>
      <c r="B27" s="18"/>
      <c r="C27" s="18"/>
      <c r="D27" s="36" t="s">
        <v>10</v>
      </c>
      <c r="E27" s="44" t="s">
        <v>11</v>
      </c>
      <c r="F27" s="45" t="s">
        <v>11</v>
      </c>
      <c r="G27" s="45" t="s">
        <v>11</v>
      </c>
      <c r="H27" s="45" t="s">
        <v>11</v>
      </c>
      <c r="I27" s="46" t="s">
        <v>11</v>
      </c>
      <c r="J27" s="44" t="s">
        <v>11</v>
      </c>
      <c r="K27" s="45" t="s">
        <v>11</v>
      </c>
      <c r="L27" s="45" t="s">
        <v>11</v>
      </c>
      <c r="M27" s="45" t="s">
        <v>11</v>
      </c>
      <c r="N27" s="46" t="s">
        <v>11</v>
      </c>
      <c r="O27" s="44" t="s">
        <v>11</v>
      </c>
      <c r="P27" s="45" t="s">
        <v>11</v>
      </c>
      <c r="Q27" s="46" t="s">
        <v>11</v>
      </c>
      <c r="R27" s="44" t="s">
        <v>11</v>
      </c>
      <c r="S27" s="45" t="s">
        <v>11</v>
      </c>
      <c r="T27" s="45" t="s">
        <v>11</v>
      </c>
      <c r="U27" s="46" t="s">
        <v>11</v>
      </c>
      <c r="V27" s="44" t="s">
        <v>11</v>
      </c>
      <c r="W27" s="45" t="s">
        <v>11</v>
      </c>
      <c r="X27" s="45" t="s">
        <v>11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ht="15.75" customHeight="1">
      <c r="A28" s="17"/>
      <c r="B28" s="18"/>
      <c r="C28" s="18"/>
      <c r="D28" s="36"/>
      <c r="E28" s="47" t="str">
        <f>E32</f>
        <v>PAC air/eau double service </v>
      </c>
      <c r="F28" s="48"/>
      <c r="G28" s="48"/>
      <c r="H28" s="48"/>
      <c r="I28" s="49"/>
      <c r="J28" s="47" t="str">
        <f>J32</f>
        <v>Chaudière gaz chauffage + CET </v>
      </c>
      <c r="K28" s="48"/>
      <c r="L28" s="48"/>
      <c r="M28" s="48"/>
      <c r="N28" s="49"/>
      <c r="O28" s="47" t="str">
        <f>O32</f>
        <v>Chaudière gaz mixte + PV</v>
      </c>
      <c r="P28" s="48"/>
      <c r="Q28" s="49"/>
      <c r="R28" s="47" t="str">
        <f>R32</f>
        <v>PAC air/air R410a + EJ  +CET</v>
      </c>
      <c r="S28" s="48"/>
      <c r="T28" s="48"/>
      <c r="U28" s="49"/>
      <c r="V28" s="47" t="str">
        <f>V32</f>
        <v>Poele à bois + EJ  +CET</v>
      </c>
      <c r="W28" s="48"/>
      <c r="X28" s="11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ht="15.75" customHeight="1">
      <c r="A29" s="50"/>
      <c r="B29" s="51"/>
      <c r="C29" s="51"/>
      <c r="D29" s="52" t="s">
        <v>34</v>
      </c>
      <c r="E29" s="53" t="s">
        <v>48</v>
      </c>
      <c r="F29" s="54" t="s">
        <v>49</v>
      </c>
      <c r="G29" s="54" t="s">
        <v>50</v>
      </c>
      <c r="H29" s="54" t="s">
        <v>51</v>
      </c>
      <c r="I29" s="55" t="s">
        <v>51</v>
      </c>
      <c r="J29" s="53" t="s">
        <v>48</v>
      </c>
      <c r="K29" s="54" t="s">
        <v>49</v>
      </c>
      <c r="L29" s="54" t="s">
        <v>50</v>
      </c>
      <c r="M29" s="54" t="s">
        <v>52</v>
      </c>
      <c r="N29" s="55" t="s">
        <v>53</v>
      </c>
      <c r="O29" s="53" t="s">
        <v>48</v>
      </c>
      <c r="P29" s="54" t="s">
        <v>49</v>
      </c>
      <c r="Q29" s="55" t="s">
        <v>50</v>
      </c>
      <c r="R29" s="53" t="s">
        <v>48</v>
      </c>
      <c r="S29" s="54" t="s">
        <v>49</v>
      </c>
      <c r="T29" s="54" t="s">
        <v>50</v>
      </c>
      <c r="U29" s="55" t="s">
        <v>54</v>
      </c>
      <c r="V29" s="53" t="s">
        <v>48</v>
      </c>
      <c r="W29" s="54" t="s">
        <v>49</v>
      </c>
      <c r="X29" s="54" t="s">
        <v>50</v>
      </c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</row>
    <row r="30" ht="15.75" customHeight="1">
      <c r="A30" s="17"/>
      <c r="B30" s="18"/>
      <c r="C30" s="18"/>
      <c r="D30" s="36" t="s">
        <v>12</v>
      </c>
      <c r="E30" s="44" t="s">
        <v>55</v>
      </c>
      <c r="F30" s="45" t="s">
        <v>55</v>
      </c>
      <c r="G30" s="45" t="s">
        <v>55</v>
      </c>
      <c r="H30" s="45" t="s">
        <v>55</v>
      </c>
      <c r="I30" s="46" t="s">
        <v>55</v>
      </c>
      <c r="J30" s="44" t="s">
        <v>55</v>
      </c>
      <c r="K30" s="45" t="s">
        <v>55</v>
      </c>
      <c r="L30" s="45" t="s">
        <v>55</v>
      </c>
      <c r="M30" s="45" t="s">
        <v>55</v>
      </c>
      <c r="N30" s="46" t="s">
        <v>55</v>
      </c>
      <c r="O30" s="44" t="s">
        <v>55</v>
      </c>
      <c r="P30" s="45" t="s">
        <v>55</v>
      </c>
      <c r="Q30" s="46" t="s">
        <v>55</v>
      </c>
      <c r="R30" s="44" t="s">
        <v>55</v>
      </c>
      <c r="S30" s="45" t="s">
        <v>55</v>
      </c>
      <c r="T30" s="45" t="s">
        <v>55</v>
      </c>
      <c r="U30" s="46" t="s">
        <v>55</v>
      </c>
      <c r="V30" s="44" t="s">
        <v>55</v>
      </c>
      <c r="W30" s="45" t="s">
        <v>55</v>
      </c>
      <c r="X30" s="45" t="s">
        <v>55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ht="15.75" customHeight="1">
      <c r="A31" s="17"/>
      <c r="B31" s="18"/>
      <c r="C31" s="18"/>
      <c r="D31" s="36" t="s">
        <v>56</v>
      </c>
      <c r="E31" s="44" t="s">
        <v>57</v>
      </c>
      <c r="F31" s="45" t="s">
        <v>57</v>
      </c>
      <c r="G31" s="45" t="s">
        <v>57</v>
      </c>
      <c r="H31" s="45" t="s">
        <v>57</v>
      </c>
      <c r="I31" s="46" t="s">
        <v>57</v>
      </c>
      <c r="J31" s="44" t="s">
        <v>57</v>
      </c>
      <c r="K31" s="45" t="s">
        <v>57</v>
      </c>
      <c r="L31" s="45" t="s">
        <v>57</v>
      </c>
      <c r="M31" s="45" t="s">
        <v>57</v>
      </c>
      <c r="N31" s="46" t="s">
        <v>57</v>
      </c>
      <c r="O31" s="44" t="s">
        <v>57</v>
      </c>
      <c r="P31" s="45" t="s">
        <v>57</v>
      </c>
      <c r="Q31" s="46" t="s">
        <v>57</v>
      </c>
      <c r="R31" s="44" t="s">
        <v>57</v>
      </c>
      <c r="S31" s="45" t="s">
        <v>57</v>
      </c>
      <c r="T31" s="45" t="s">
        <v>57</v>
      </c>
      <c r="U31" s="46" t="s">
        <v>57</v>
      </c>
      <c r="V31" s="44" t="s">
        <v>57</v>
      </c>
      <c r="W31" s="45" t="s">
        <v>57</v>
      </c>
      <c r="X31" s="45" t="s">
        <v>57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ht="15.75" customHeight="1">
      <c r="A32" s="50"/>
      <c r="B32" s="51"/>
      <c r="C32" s="51"/>
      <c r="D32" s="52" t="s">
        <v>58</v>
      </c>
      <c r="E32" s="56" t="s">
        <v>59</v>
      </c>
      <c r="F32" s="57" t="s">
        <v>59</v>
      </c>
      <c r="G32" s="57" t="s">
        <v>59</v>
      </c>
      <c r="H32" s="57" t="s">
        <v>60</v>
      </c>
      <c r="I32" s="58" t="s">
        <v>61</v>
      </c>
      <c r="J32" s="56" t="s">
        <v>62</v>
      </c>
      <c r="K32" s="57" t="s">
        <v>63</v>
      </c>
      <c r="L32" s="57" t="s">
        <v>63</v>
      </c>
      <c r="M32" s="57" t="s">
        <v>64</v>
      </c>
      <c r="N32" s="58" t="s">
        <v>65</v>
      </c>
      <c r="O32" s="56" t="s">
        <v>66</v>
      </c>
      <c r="P32" s="57" t="s">
        <v>66</v>
      </c>
      <c r="Q32" s="58" t="s">
        <v>66</v>
      </c>
      <c r="R32" s="56" t="s">
        <v>67</v>
      </c>
      <c r="S32" s="57" t="s">
        <v>67</v>
      </c>
      <c r="T32" s="57" t="s">
        <v>67</v>
      </c>
      <c r="U32" s="58" t="s">
        <v>68</v>
      </c>
      <c r="V32" s="56" t="s">
        <v>69</v>
      </c>
      <c r="W32" s="57" t="s">
        <v>69</v>
      </c>
      <c r="X32" s="57" t="s">
        <v>69</v>
      </c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</row>
    <row r="33" ht="15.75" customHeight="1">
      <c r="A33" s="17"/>
      <c r="B33" s="59" t="s">
        <v>70</v>
      </c>
      <c r="C33" s="60" t="s">
        <v>71</v>
      </c>
      <c r="D33" s="60" t="s">
        <v>72</v>
      </c>
      <c r="E33" s="61" t="s">
        <v>73</v>
      </c>
      <c r="F33" s="61" t="s">
        <v>73</v>
      </c>
      <c r="G33" s="61" t="s">
        <v>73</v>
      </c>
      <c r="H33" s="61" t="s">
        <v>73</v>
      </c>
      <c r="I33" s="61" t="s">
        <v>73</v>
      </c>
      <c r="J33" s="61" t="s">
        <v>73</v>
      </c>
      <c r="K33" s="61" t="s">
        <v>73</v>
      </c>
      <c r="L33" s="61" t="s">
        <v>73</v>
      </c>
      <c r="M33" s="61" t="s">
        <v>73</v>
      </c>
      <c r="N33" s="61" t="s">
        <v>73</v>
      </c>
      <c r="O33" s="61" t="s">
        <v>73</v>
      </c>
      <c r="P33" s="61" t="s">
        <v>73</v>
      </c>
      <c r="Q33" s="61" t="s">
        <v>73</v>
      </c>
      <c r="R33" s="61" t="s">
        <v>73</v>
      </c>
      <c r="S33" s="61" t="s">
        <v>73</v>
      </c>
      <c r="T33" s="61" t="s">
        <v>73</v>
      </c>
      <c r="U33" s="61" t="s">
        <v>73</v>
      </c>
      <c r="V33" s="61" t="s">
        <v>73</v>
      </c>
      <c r="W33" s="61" t="s">
        <v>73</v>
      </c>
      <c r="X33" s="61" t="s">
        <v>73</v>
      </c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ht="15.75" customHeight="1">
      <c r="A34" s="17"/>
      <c r="B34" s="59"/>
      <c r="C34" s="60"/>
      <c r="D34" s="60" t="s">
        <v>74</v>
      </c>
      <c r="E34" s="62" t="s">
        <v>75</v>
      </c>
      <c r="F34" s="62" t="s">
        <v>75</v>
      </c>
      <c r="G34" s="62" t="s">
        <v>75</v>
      </c>
      <c r="H34" s="62" t="s">
        <v>76</v>
      </c>
      <c r="I34" s="62" t="s">
        <v>75</v>
      </c>
      <c r="J34" s="62" t="s">
        <v>75</v>
      </c>
      <c r="K34" s="62" t="s">
        <v>75</v>
      </c>
      <c r="L34" s="62" t="s">
        <v>75</v>
      </c>
      <c r="M34" s="62" t="s">
        <v>75</v>
      </c>
      <c r="N34" s="62" t="s">
        <v>75</v>
      </c>
      <c r="O34" s="62" t="s">
        <v>75</v>
      </c>
      <c r="P34" s="62" t="s">
        <v>75</v>
      </c>
      <c r="Q34" s="62" t="s">
        <v>75</v>
      </c>
      <c r="R34" s="62" t="s">
        <v>75</v>
      </c>
      <c r="S34" s="62" t="s">
        <v>75</v>
      </c>
      <c r="T34" s="62" t="s">
        <v>75</v>
      </c>
      <c r="U34" s="62" t="s">
        <v>75</v>
      </c>
      <c r="V34" s="62" t="s">
        <v>75</v>
      </c>
      <c r="W34" s="62" t="s">
        <v>75</v>
      </c>
      <c r="X34" s="62" t="s">
        <v>75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ht="42.0" customHeight="1">
      <c r="A35" s="17"/>
      <c r="B35" s="59"/>
      <c r="C35" s="60"/>
      <c r="D35" s="60" t="s">
        <v>77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ht="45.0" customHeight="1">
      <c r="A36" s="17"/>
      <c r="B36" s="59"/>
      <c r="C36" s="60"/>
      <c r="D36" s="60" t="s">
        <v>78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ht="15.75" customHeight="1">
      <c r="A37" s="17"/>
      <c r="B37" s="59"/>
      <c r="C37" s="60"/>
      <c r="D37" s="60" t="s">
        <v>79</v>
      </c>
      <c r="E37" s="62" t="s">
        <v>80</v>
      </c>
      <c r="F37" s="62" t="s">
        <v>80</v>
      </c>
      <c r="G37" s="62" t="s">
        <v>80</v>
      </c>
      <c r="H37" s="62" t="s">
        <v>80</v>
      </c>
      <c r="I37" s="62" t="s">
        <v>80</v>
      </c>
      <c r="J37" s="62" t="s">
        <v>80</v>
      </c>
      <c r="K37" s="62" t="s">
        <v>80</v>
      </c>
      <c r="L37" s="62" t="s">
        <v>80</v>
      </c>
      <c r="M37" s="62" t="s">
        <v>80</v>
      </c>
      <c r="N37" s="62" t="s">
        <v>80</v>
      </c>
      <c r="O37" s="62" t="s">
        <v>80</v>
      </c>
      <c r="P37" s="62" t="s">
        <v>80</v>
      </c>
      <c r="Q37" s="62" t="s">
        <v>80</v>
      </c>
      <c r="R37" s="62" t="s">
        <v>80</v>
      </c>
      <c r="S37" s="62" t="s">
        <v>80</v>
      </c>
      <c r="T37" s="62" t="s">
        <v>80</v>
      </c>
      <c r="U37" s="62" t="s">
        <v>80</v>
      </c>
      <c r="V37" s="62" t="s">
        <v>80</v>
      </c>
      <c r="W37" s="62" t="s">
        <v>80</v>
      </c>
      <c r="X37" s="62" t="s">
        <v>80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ht="15.75" customHeight="1">
      <c r="A38" s="17"/>
      <c r="B38" s="59"/>
      <c r="C38" s="60"/>
      <c r="D38" s="60" t="s">
        <v>81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ht="15.75" customHeight="1">
      <c r="A39" s="17"/>
      <c r="B39" s="59"/>
      <c r="C39" s="60"/>
      <c r="D39" s="60" t="s">
        <v>82</v>
      </c>
      <c r="E39" s="62" t="s">
        <v>83</v>
      </c>
      <c r="F39" s="62" t="s">
        <v>83</v>
      </c>
      <c r="G39" s="62" t="s">
        <v>83</v>
      </c>
      <c r="H39" s="62" t="s">
        <v>84</v>
      </c>
      <c r="I39" s="62" t="s">
        <v>83</v>
      </c>
      <c r="J39" s="62" t="s">
        <v>83</v>
      </c>
      <c r="K39" s="62" t="s">
        <v>83</v>
      </c>
      <c r="L39" s="62" t="s">
        <v>83</v>
      </c>
      <c r="M39" s="62" t="s">
        <v>83</v>
      </c>
      <c r="N39" s="62" t="s">
        <v>83</v>
      </c>
      <c r="O39" s="62" t="s">
        <v>83</v>
      </c>
      <c r="P39" s="62" t="s">
        <v>83</v>
      </c>
      <c r="Q39" s="62" t="s">
        <v>83</v>
      </c>
      <c r="R39" s="62" t="s">
        <v>83</v>
      </c>
      <c r="S39" s="62" t="s">
        <v>83</v>
      </c>
      <c r="T39" s="62" t="s">
        <v>83</v>
      </c>
      <c r="U39" s="62" t="s">
        <v>83</v>
      </c>
      <c r="V39" s="62" t="s">
        <v>83</v>
      </c>
      <c r="W39" s="62" t="s">
        <v>83</v>
      </c>
      <c r="X39" s="62" t="s">
        <v>83</v>
      </c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ht="15.75" customHeight="1">
      <c r="A40" s="17"/>
      <c r="B40" s="59"/>
      <c r="C40" s="60"/>
      <c r="D40" s="60" t="s">
        <v>85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ht="15.75" customHeight="1">
      <c r="A41" s="17"/>
      <c r="B41" s="59"/>
      <c r="C41" s="60"/>
      <c r="D41" s="60" t="s">
        <v>86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ht="15.75" customHeight="1">
      <c r="A42" s="17"/>
      <c r="B42" s="59"/>
      <c r="C42" s="60"/>
      <c r="D42" s="60" t="s">
        <v>87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ht="15.75" customHeight="1">
      <c r="A43" s="17"/>
      <c r="B43" s="59"/>
      <c r="C43" s="60"/>
      <c r="D43" s="60" t="s">
        <v>88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ht="15.75" customHeight="1">
      <c r="A44" s="17"/>
      <c r="B44" s="59"/>
      <c r="C44" s="66" t="s">
        <v>89</v>
      </c>
      <c r="D44" s="67" t="s">
        <v>90</v>
      </c>
      <c r="E44" s="68" t="s">
        <v>91</v>
      </c>
      <c r="F44" s="68" t="s">
        <v>91</v>
      </c>
      <c r="G44" s="68" t="s">
        <v>91</v>
      </c>
      <c r="H44" s="68" t="s">
        <v>92</v>
      </c>
      <c r="I44" s="68" t="s">
        <v>91</v>
      </c>
      <c r="J44" s="68" t="s">
        <v>91</v>
      </c>
      <c r="K44" s="68" t="s">
        <v>91</v>
      </c>
      <c r="L44" s="68" t="s">
        <v>91</v>
      </c>
      <c r="M44" s="68" t="s">
        <v>91</v>
      </c>
      <c r="N44" s="68" t="s">
        <v>91</v>
      </c>
      <c r="O44" s="68" t="s">
        <v>91</v>
      </c>
      <c r="P44" s="68" t="s">
        <v>91</v>
      </c>
      <c r="Q44" s="68" t="s">
        <v>91</v>
      </c>
      <c r="R44" s="68" t="s">
        <v>91</v>
      </c>
      <c r="S44" s="68" t="s">
        <v>91</v>
      </c>
      <c r="T44" s="68" t="s">
        <v>91</v>
      </c>
      <c r="U44" s="68" t="s">
        <v>91</v>
      </c>
      <c r="V44" s="68" t="s">
        <v>91</v>
      </c>
      <c r="W44" s="68" t="s">
        <v>91</v>
      </c>
      <c r="X44" s="68" t="s">
        <v>91</v>
      </c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ht="15.75" customHeight="1">
      <c r="A45" s="17"/>
      <c r="B45" s="59"/>
      <c r="C45" s="69"/>
      <c r="D45" s="67" t="s">
        <v>93</v>
      </c>
      <c r="E45" s="68" t="s">
        <v>94</v>
      </c>
      <c r="F45" s="68" t="s">
        <v>94</v>
      </c>
      <c r="G45" s="68" t="s">
        <v>94</v>
      </c>
      <c r="H45" s="68" t="s">
        <v>94</v>
      </c>
      <c r="I45" s="68" t="s">
        <v>94</v>
      </c>
      <c r="J45" s="68" t="s">
        <v>94</v>
      </c>
      <c r="K45" s="68" t="s">
        <v>94</v>
      </c>
      <c r="L45" s="68" t="s">
        <v>94</v>
      </c>
      <c r="M45" s="68" t="s">
        <v>94</v>
      </c>
      <c r="N45" s="68" t="s">
        <v>94</v>
      </c>
      <c r="O45" s="68" t="s">
        <v>94</v>
      </c>
      <c r="P45" s="68" t="s">
        <v>94</v>
      </c>
      <c r="Q45" s="68" t="s">
        <v>94</v>
      </c>
      <c r="R45" s="68" t="s">
        <v>94</v>
      </c>
      <c r="S45" s="68" t="s">
        <v>94</v>
      </c>
      <c r="T45" s="68" t="s">
        <v>94</v>
      </c>
      <c r="U45" s="68" t="s">
        <v>94</v>
      </c>
      <c r="V45" s="68" t="s">
        <v>94</v>
      </c>
      <c r="W45" s="68" t="s">
        <v>94</v>
      </c>
      <c r="X45" s="68" t="s">
        <v>94</v>
      </c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ht="15.75" customHeight="1">
      <c r="A46" s="17"/>
      <c r="B46" s="59"/>
      <c r="C46" s="70"/>
      <c r="D46" s="67" t="s">
        <v>95</v>
      </c>
      <c r="E46" s="68" t="s">
        <v>94</v>
      </c>
      <c r="F46" s="68" t="s">
        <v>94</v>
      </c>
      <c r="G46" s="68" t="s">
        <v>94</v>
      </c>
      <c r="H46" s="68" t="s">
        <v>94</v>
      </c>
      <c r="I46" s="68" t="s">
        <v>94</v>
      </c>
      <c r="J46" s="68" t="s">
        <v>94</v>
      </c>
      <c r="K46" s="68" t="s">
        <v>94</v>
      </c>
      <c r="L46" s="68" t="s">
        <v>94</v>
      </c>
      <c r="M46" s="68" t="s">
        <v>94</v>
      </c>
      <c r="N46" s="68" t="s">
        <v>94</v>
      </c>
      <c r="O46" s="68" t="s">
        <v>94</v>
      </c>
      <c r="P46" s="68" t="s">
        <v>94</v>
      </c>
      <c r="Q46" s="68" t="s">
        <v>94</v>
      </c>
      <c r="R46" s="68" t="s">
        <v>94</v>
      </c>
      <c r="S46" s="68" t="s">
        <v>94</v>
      </c>
      <c r="T46" s="68" t="s">
        <v>94</v>
      </c>
      <c r="U46" s="68" t="s">
        <v>94</v>
      </c>
      <c r="V46" s="68" t="s">
        <v>94</v>
      </c>
      <c r="W46" s="68" t="s">
        <v>94</v>
      </c>
      <c r="X46" s="68" t="s">
        <v>94</v>
      </c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ht="15.75" customHeight="1">
      <c r="A47" s="17"/>
      <c r="B47" s="59"/>
      <c r="C47" s="67" t="s">
        <v>96</v>
      </c>
      <c r="D47" s="67" t="s">
        <v>97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ht="15.75" customHeight="1">
      <c r="A48" s="17"/>
      <c r="B48" s="59"/>
      <c r="C48" s="66" t="s">
        <v>98</v>
      </c>
      <c r="D48" s="13" t="s">
        <v>99</v>
      </c>
      <c r="E48" s="68" t="s">
        <v>100</v>
      </c>
      <c r="F48" s="68" t="s">
        <v>100</v>
      </c>
      <c r="G48" s="68" t="s">
        <v>100</v>
      </c>
      <c r="H48" s="68" t="s">
        <v>100</v>
      </c>
      <c r="I48" s="68" t="s">
        <v>100</v>
      </c>
      <c r="J48" s="68" t="s">
        <v>100</v>
      </c>
      <c r="K48" s="68" t="s">
        <v>100</v>
      </c>
      <c r="L48" s="68" t="s">
        <v>100</v>
      </c>
      <c r="M48" s="68" t="s">
        <v>100</v>
      </c>
      <c r="N48" s="68" t="s">
        <v>100</v>
      </c>
      <c r="O48" s="68" t="s">
        <v>100</v>
      </c>
      <c r="P48" s="68" t="s">
        <v>100</v>
      </c>
      <c r="Q48" s="68" t="s">
        <v>100</v>
      </c>
      <c r="R48" s="68" t="s">
        <v>100</v>
      </c>
      <c r="S48" s="68" t="s">
        <v>100</v>
      </c>
      <c r="T48" s="68" t="s">
        <v>100</v>
      </c>
      <c r="U48" s="68" t="s">
        <v>100</v>
      </c>
      <c r="V48" s="68" t="s">
        <v>100</v>
      </c>
      <c r="W48" s="68" t="s">
        <v>100</v>
      </c>
      <c r="X48" s="68" t="s">
        <v>100</v>
      </c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ht="15.75" customHeight="1">
      <c r="A49" s="17"/>
      <c r="B49" s="59"/>
      <c r="C49" s="70"/>
      <c r="D49" s="13" t="s">
        <v>101</v>
      </c>
      <c r="E49" s="68" t="s">
        <v>102</v>
      </c>
      <c r="F49" s="68" t="s">
        <v>102</v>
      </c>
      <c r="G49" s="68" t="s">
        <v>102</v>
      </c>
      <c r="H49" s="68" t="s">
        <v>102</v>
      </c>
      <c r="I49" s="68" t="s">
        <v>102</v>
      </c>
      <c r="J49" s="68" t="s">
        <v>102</v>
      </c>
      <c r="K49" s="68" t="s">
        <v>102</v>
      </c>
      <c r="L49" s="68" t="s">
        <v>102</v>
      </c>
      <c r="M49" s="68" t="s">
        <v>102</v>
      </c>
      <c r="N49" s="68" t="s">
        <v>102</v>
      </c>
      <c r="O49" s="68" t="s">
        <v>102</v>
      </c>
      <c r="P49" s="68" t="s">
        <v>102</v>
      </c>
      <c r="Q49" s="68" t="s">
        <v>102</v>
      </c>
      <c r="R49" s="68" t="s">
        <v>102</v>
      </c>
      <c r="S49" s="68" t="s">
        <v>102</v>
      </c>
      <c r="T49" s="68" t="s">
        <v>102</v>
      </c>
      <c r="U49" s="68" t="s">
        <v>102</v>
      </c>
      <c r="V49" s="68" t="s">
        <v>102</v>
      </c>
      <c r="W49" s="68" t="s">
        <v>102</v>
      </c>
      <c r="X49" s="68" t="s">
        <v>102</v>
      </c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ht="15.75" customHeight="1">
      <c r="A50" s="17"/>
      <c r="B50" s="59"/>
      <c r="C50" s="67" t="s">
        <v>103</v>
      </c>
      <c r="D50" s="13" t="s">
        <v>104</v>
      </c>
      <c r="E50" s="68">
        <v>0.6</v>
      </c>
      <c r="F50" s="68">
        <v>0.6</v>
      </c>
      <c r="G50" s="68">
        <v>0.6</v>
      </c>
      <c r="H50" s="68">
        <v>0.6</v>
      </c>
      <c r="I50" s="68">
        <v>0.6</v>
      </c>
      <c r="J50" s="68">
        <v>0.6</v>
      </c>
      <c r="K50" s="68">
        <v>0.6</v>
      </c>
      <c r="L50" s="68">
        <v>0.6</v>
      </c>
      <c r="M50" s="68">
        <v>0.6</v>
      </c>
      <c r="N50" s="68">
        <v>0.6</v>
      </c>
      <c r="O50" s="68">
        <v>0.6</v>
      </c>
      <c r="P50" s="68">
        <v>0.6</v>
      </c>
      <c r="Q50" s="68">
        <v>0.6</v>
      </c>
      <c r="R50" s="68">
        <v>0.6</v>
      </c>
      <c r="S50" s="68">
        <v>0.6</v>
      </c>
      <c r="T50" s="68">
        <v>0.6</v>
      </c>
      <c r="U50" s="68">
        <v>0.6</v>
      </c>
      <c r="V50" s="68">
        <v>0.6</v>
      </c>
      <c r="W50" s="68">
        <v>0.6</v>
      </c>
      <c r="X50" s="68">
        <v>0.6</v>
      </c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ht="15.75" customHeight="1">
      <c r="A51" s="17"/>
      <c r="B51" s="71" t="s">
        <v>105</v>
      </c>
      <c r="C51" s="66" t="s">
        <v>106</v>
      </c>
      <c r="D51" s="13" t="s">
        <v>99</v>
      </c>
      <c r="E51" s="72" t="s">
        <v>107</v>
      </c>
      <c r="F51" s="72" t="s">
        <v>107</v>
      </c>
      <c r="G51" s="72" t="s">
        <v>107</v>
      </c>
      <c r="H51" s="72" t="s">
        <v>107</v>
      </c>
      <c r="I51" s="72" t="s">
        <v>107</v>
      </c>
      <c r="J51" s="72" t="s">
        <v>107</v>
      </c>
      <c r="K51" s="72" t="s">
        <v>107</v>
      </c>
      <c r="L51" s="72" t="s">
        <v>107</v>
      </c>
      <c r="M51" s="72" t="s">
        <v>107</v>
      </c>
      <c r="N51" s="72" t="s">
        <v>107</v>
      </c>
      <c r="O51" s="72" t="s">
        <v>107</v>
      </c>
      <c r="P51" s="72" t="s">
        <v>107</v>
      </c>
      <c r="Q51" s="72" t="s">
        <v>107</v>
      </c>
      <c r="R51" s="72" t="s">
        <v>107</v>
      </c>
      <c r="S51" s="72" t="s">
        <v>107</v>
      </c>
      <c r="T51" s="72" t="s">
        <v>107</v>
      </c>
      <c r="U51" s="72" t="s">
        <v>107</v>
      </c>
      <c r="V51" s="72" t="s">
        <v>107</v>
      </c>
      <c r="W51" s="72" t="s">
        <v>107</v>
      </c>
      <c r="X51" s="72" t="s">
        <v>107</v>
      </c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ht="15.75" customHeight="1">
      <c r="A52" s="17"/>
      <c r="B52" s="69"/>
      <c r="C52" s="69"/>
      <c r="D52" s="13" t="s">
        <v>108</v>
      </c>
      <c r="E52" s="72">
        <v>54.9</v>
      </c>
      <c r="F52" s="72">
        <v>54.9</v>
      </c>
      <c r="G52" s="72">
        <v>54.9</v>
      </c>
      <c r="H52" s="72">
        <v>54.9</v>
      </c>
      <c r="I52" s="72">
        <v>54.9</v>
      </c>
      <c r="J52" s="72">
        <v>54.9</v>
      </c>
      <c r="K52" s="72">
        <v>54.9</v>
      </c>
      <c r="L52" s="72">
        <v>54.9</v>
      </c>
      <c r="M52" s="72">
        <v>54.9</v>
      </c>
      <c r="N52" s="72">
        <v>54.9</v>
      </c>
      <c r="O52" s="72">
        <v>54.9</v>
      </c>
      <c r="P52" s="72">
        <v>54.9</v>
      </c>
      <c r="Q52" s="72">
        <v>54.9</v>
      </c>
      <c r="R52" s="72">
        <v>54.9</v>
      </c>
      <c r="S52" s="72">
        <v>54.9</v>
      </c>
      <c r="T52" s="72">
        <v>54.9</v>
      </c>
      <c r="U52" s="72">
        <v>54.9</v>
      </c>
      <c r="V52" s="72">
        <v>54.9</v>
      </c>
      <c r="W52" s="72">
        <v>54.9</v>
      </c>
      <c r="X52" s="72">
        <v>54.9</v>
      </c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ht="15.75" customHeight="1">
      <c r="A53" s="17"/>
      <c r="B53" s="69"/>
      <c r="C53" s="69"/>
      <c r="D53" s="13" t="s">
        <v>109</v>
      </c>
      <c r="E53" s="72" t="s">
        <v>110</v>
      </c>
      <c r="F53" s="72" t="s">
        <v>110</v>
      </c>
      <c r="G53" s="72" t="s">
        <v>110</v>
      </c>
      <c r="H53" s="72" t="s">
        <v>110</v>
      </c>
      <c r="I53" s="72" t="s">
        <v>110</v>
      </c>
      <c r="J53" s="72" t="s">
        <v>110</v>
      </c>
      <c r="K53" s="72" t="s">
        <v>110</v>
      </c>
      <c r="L53" s="72" t="s">
        <v>110</v>
      </c>
      <c r="M53" s="72"/>
      <c r="N53" s="72" t="s">
        <v>110</v>
      </c>
      <c r="O53" s="72" t="s">
        <v>110</v>
      </c>
      <c r="P53" s="72" t="s">
        <v>110</v>
      </c>
      <c r="Q53" s="72" t="s">
        <v>110</v>
      </c>
      <c r="R53" s="72" t="s">
        <v>110</v>
      </c>
      <c r="S53" s="72" t="s">
        <v>110</v>
      </c>
      <c r="T53" s="72" t="s">
        <v>110</v>
      </c>
      <c r="U53" s="72" t="s">
        <v>110</v>
      </c>
      <c r="V53" s="72" t="s">
        <v>110</v>
      </c>
      <c r="W53" s="72" t="s">
        <v>110</v>
      </c>
      <c r="X53" s="72" t="s">
        <v>110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ht="15.75" customHeight="1">
      <c r="A54" s="17"/>
      <c r="B54" s="69"/>
      <c r="C54" s="70"/>
      <c r="D54" s="13" t="s">
        <v>111</v>
      </c>
      <c r="E54" s="68" t="s">
        <v>112</v>
      </c>
      <c r="F54" s="68" t="s">
        <v>112</v>
      </c>
      <c r="G54" s="68" t="s">
        <v>112</v>
      </c>
      <c r="H54" s="68" t="s">
        <v>112</v>
      </c>
      <c r="I54" s="68" t="s">
        <v>112</v>
      </c>
      <c r="J54" s="68" t="s">
        <v>112</v>
      </c>
      <c r="K54" s="68" t="s">
        <v>112</v>
      </c>
      <c r="L54" s="68" t="s">
        <v>112</v>
      </c>
      <c r="M54" s="68"/>
      <c r="N54" s="68" t="s">
        <v>112</v>
      </c>
      <c r="O54" s="68" t="s">
        <v>112</v>
      </c>
      <c r="P54" s="68" t="s">
        <v>112</v>
      </c>
      <c r="Q54" s="68" t="s">
        <v>112</v>
      </c>
      <c r="R54" s="68" t="s">
        <v>112</v>
      </c>
      <c r="S54" s="68" t="s">
        <v>112</v>
      </c>
      <c r="T54" s="68" t="s">
        <v>112</v>
      </c>
      <c r="U54" s="68" t="s">
        <v>112</v>
      </c>
      <c r="V54" s="68" t="s">
        <v>112</v>
      </c>
      <c r="W54" s="68" t="s">
        <v>112</v>
      </c>
      <c r="X54" s="68" t="s">
        <v>112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ht="15.75" customHeight="1">
      <c r="A55" s="17"/>
      <c r="B55" s="69"/>
      <c r="C55" s="66" t="s">
        <v>113</v>
      </c>
      <c r="D55" s="13" t="s">
        <v>99</v>
      </c>
      <c r="E55" s="68" t="str">
        <f t="shared" ref="E55:X55" si="1">E32</f>
        <v>PAC air/eau double service </v>
      </c>
      <c r="F55" s="68" t="str">
        <f t="shared" si="1"/>
        <v>PAC air/eau double service </v>
      </c>
      <c r="G55" s="68" t="str">
        <f t="shared" si="1"/>
        <v>PAC air/eau double service </v>
      </c>
      <c r="H55" s="68" t="str">
        <f t="shared" si="1"/>
        <v>PAC air/eau double service R32</v>
      </c>
      <c r="I55" s="68" t="str">
        <f t="shared" si="1"/>
        <v>PAC air/eau double service R290</v>
      </c>
      <c r="J55" s="68" t="str">
        <f t="shared" si="1"/>
        <v>Chaudière gaz chauffage + CET </v>
      </c>
      <c r="K55" s="68" t="str">
        <f t="shared" si="1"/>
        <v>Chaudière gaz chauffage + CET R134a</v>
      </c>
      <c r="L55" s="68" t="str">
        <f t="shared" si="1"/>
        <v>Chaudière gaz chauffage + CET R134a</v>
      </c>
      <c r="M55" s="68" t="str">
        <f t="shared" si="1"/>
        <v>Chaudière gaz chauffage + CET R513a</v>
      </c>
      <c r="N55" s="68" t="str">
        <f t="shared" si="1"/>
        <v>Chaudière gaz chauffage + CET R290</v>
      </c>
      <c r="O55" s="68" t="str">
        <f t="shared" si="1"/>
        <v>Chaudière gaz mixte + PV</v>
      </c>
      <c r="P55" s="68" t="str">
        <f t="shared" si="1"/>
        <v>Chaudière gaz mixte + PV</v>
      </c>
      <c r="Q55" s="68" t="str">
        <f t="shared" si="1"/>
        <v>Chaudière gaz mixte + PV</v>
      </c>
      <c r="R55" s="68" t="str">
        <f t="shared" si="1"/>
        <v>PAC air/air R410a + EJ  +CET</v>
      </c>
      <c r="S55" s="68" t="str">
        <f t="shared" si="1"/>
        <v>PAC air/air R410a + EJ  +CET</v>
      </c>
      <c r="T55" s="68" t="str">
        <f t="shared" si="1"/>
        <v>PAC air/air R410a + EJ  +CET</v>
      </c>
      <c r="U55" s="68" t="str">
        <f t="shared" si="1"/>
        <v>PAC air/air R32a + EJ  +CET</v>
      </c>
      <c r="V55" s="68" t="str">
        <f t="shared" si="1"/>
        <v>Poele à bois + EJ  +CET</v>
      </c>
      <c r="W55" s="68" t="str">
        <f t="shared" si="1"/>
        <v>Poele à bois + EJ  +CET</v>
      </c>
      <c r="X55" s="68" t="str">
        <f t="shared" si="1"/>
        <v>Poele à bois + EJ  +CET</v>
      </c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ht="15.75" customHeight="1">
      <c r="A56" s="17"/>
      <c r="B56" s="69"/>
      <c r="C56" s="69"/>
      <c r="D56" s="13" t="s">
        <v>114</v>
      </c>
      <c r="E56" s="68" t="s">
        <v>115</v>
      </c>
      <c r="F56" s="68" t="s">
        <v>115</v>
      </c>
      <c r="G56" s="68" t="s">
        <v>115</v>
      </c>
      <c r="H56" s="68" t="s">
        <v>115</v>
      </c>
      <c r="I56" s="68" t="s">
        <v>115</v>
      </c>
      <c r="J56" s="68" t="s">
        <v>115</v>
      </c>
      <c r="K56" s="68" t="s">
        <v>115</v>
      </c>
      <c r="L56" s="68" t="s">
        <v>115</v>
      </c>
      <c r="M56" s="68" t="s">
        <v>115</v>
      </c>
      <c r="N56" s="68" t="s">
        <v>115</v>
      </c>
      <c r="O56" s="68" t="s">
        <v>115</v>
      </c>
      <c r="P56" s="68" t="s">
        <v>115</v>
      </c>
      <c r="Q56" s="68" t="s">
        <v>115</v>
      </c>
      <c r="R56" s="68" t="s">
        <v>115</v>
      </c>
      <c r="S56" s="68" t="s">
        <v>115</v>
      </c>
      <c r="T56" s="68" t="s">
        <v>115</v>
      </c>
      <c r="U56" s="68" t="s">
        <v>115</v>
      </c>
      <c r="V56" s="68" t="s">
        <v>115</v>
      </c>
      <c r="W56" s="68" t="s">
        <v>115</v>
      </c>
      <c r="X56" s="68" t="s">
        <v>115</v>
      </c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ht="15.75" customHeight="1">
      <c r="A57" s="17"/>
      <c r="B57" s="69"/>
      <c r="C57" s="70"/>
      <c r="D57" s="13" t="s">
        <v>116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ht="15.75" customHeight="1">
      <c r="A58" s="17"/>
      <c r="B58" s="69"/>
      <c r="C58" s="66" t="s">
        <v>117</v>
      </c>
      <c r="D58" s="13" t="s">
        <v>99</v>
      </c>
      <c r="E58" s="68" t="s">
        <v>118</v>
      </c>
      <c r="F58" s="68" t="s">
        <v>119</v>
      </c>
      <c r="G58" s="68" t="s">
        <v>119</v>
      </c>
      <c r="H58" s="68" t="s">
        <v>119</v>
      </c>
      <c r="I58" s="68" t="s">
        <v>119</v>
      </c>
      <c r="J58" s="68" t="s">
        <v>119</v>
      </c>
      <c r="K58" s="68" t="s">
        <v>119</v>
      </c>
      <c r="L58" s="68" t="s">
        <v>119</v>
      </c>
      <c r="M58" s="68" t="s">
        <v>119</v>
      </c>
      <c r="N58" s="68" t="s">
        <v>119</v>
      </c>
      <c r="O58" s="68" t="s">
        <v>119</v>
      </c>
      <c r="P58" s="68" t="s">
        <v>119</v>
      </c>
      <c r="Q58" s="68" t="s">
        <v>119</v>
      </c>
      <c r="R58" s="68" t="s">
        <v>120</v>
      </c>
      <c r="S58" s="68" t="s">
        <v>120</v>
      </c>
      <c r="T58" s="68" t="s">
        <v>120</v>
      </c>
      <c r="U58" s="68" t="s">
        <v>120</v>
      </c>
      <c r="V58" s="68" t="s">
        <v>121</v>
      </c>
      <c r="W58" s="68" t="s">
        <v>121</v>
      </c>
      <c r="X58" s="68" t="s">
        <v>121</v>
      </c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ht="15.75" customHeight="1">
      <c r="A59" s="17"/>
      <c r="B59" s="69"/>
      <c r="C59" s="70"/>
      <c r="D59" s="13" t="s">
        <v>122</v>
      </c>
      <c r="E59" s="68" t="s">
        <v>123</v>
      </c>
      <c r="F59" s="68" t="s">
        <v>123</v>
      </c>
      <c r="G59" s="68" t="s">
        <v>123</v>
      </c>
      <c r="H59" s="68" t="s">
        <v>123</v>
      </c>
      <c r="I59" s="68" t="s">
        <v>123</v>
      </c>
      <c r="J59" s="68" t="s">
        <v>123</v>
      </c>
      <c r="K59" s="68" t="s">
        <v>123</v>
      </c>
      <c r="L59" s="68" t="s">
        <v>123</v>
      </c>
      <c r="M59" s="68" t="s">
        <v>123</v>
      </c>
      <c r="N59" s="68" t="s">
        <v>123</v>
      </c>
      <c r="O59" s="68" t="s">
        <v>123</v>
      </c>
      <c r="P59" s="68" t="s">
        <v>123</v>
      </c>
      <c r="Q59" s="68" t="s">
        <v>123</v>
      </c>
      <c r="R59" s="68" t="s">
        <v>123</v>
      </c>
      <c r="S59" s="68" t="s">
        <v>123</v>
      </c>
      <c r="T59" s="68" t="s">
        <v>124</v>
      </c>
      <c r="U59" s="68" t="s">
        <v>124</v>
      </c>
      <c r="V59" s="68" t="s">
        <v>125</v>
      </c>
      <c r="W59" s="68" t="s">
        <v>126</v>
      </c>
      <c r="X59" s="68" t="s">
        <v>124</v>
      </c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ht="15.75" customHeight="1">
      <c r="A60" s="17"/>
      <c r="B60" s="69"/>
      <c r="C60" s="66" t="s">
        <v>127</v>
      </c>
      <c r="D60" s="13" t="s">
        <v>99</v>
      </c>
      <c r="E60" s="68" t="str">
        <f t="shared" ref="E60:I60" si="2">E32</f>
        <v>PAC air/eau double service </v>
      </c>
      <c r="F60" s="68" t="str">
        <f t="shared" si="2"/>
        <v>PAC air/eau double service </v>
      </c>
      <c r="G60" s="68" t="str">
        <f t="shared" si="2"/>
        <v>PAC air/eau double service </v>
      </c>
      <c r="H60" s="68" t="str">
        <f t="shared" si="2"/>
        <v>PAC air/eau double service R32</v>
      </c>
      <c r="I60" s="68" t="str">
        <f t="shared" si="2"/>
        <v>PAC air/eau double service R290</v>
      </c>
      <c r="J60" s="68" t="s">
        <v>128</v>
      </c>
      <c r="K60" s="68" t="s">
        <v>128</v>
      </c>
      <c r="L60" s="68" t="s">
        <v>128</v>
      </c>
      <c r="M60" s="68" t="s">
        <v>128</v>
      </c>
      <c r="N60" s="68"/>
      <c r="O60" s="68" t="s">
        <v>129</v>
      </c>
      <c r="P60" s="68" t="s">
        <v>129</v>
      </c>
      <c r="Q60" s="68" t="s">
        <v>129</v>
      </c>
      <c r="R60" s="68" t="s">
        <v>129</v>
      </c>
      <c r="S60" s="68" t="s">
        <v>129</v>
      </c>
      <c r="T60" s="68" t="s">
        <v>130</v>
      </c>
      <c r="U60" s="68" t="s">
        <v>131</v>
      </c>
      <c r="V60" s="68" t="s">
        <v>130</v>
      </c>
      <c r="W60" s="68" t="s">
        <v>130</v>
      </c>
      <c r="X60" s="68" t="s">
        <v>132</v>
      </c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ht="15.75" customHeight="1">
      <c r="A61" s="17"/>
      <c r="B61" s="69"/>
      <c r="C61" s="69"/>
      <c r="D61" s="13" t="s">
        <v>114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 t="s">
        <v>133</v>
      </c>
      <c r="U61" s="68" t="s">
        <v>134</v>
      </c>
      <c r="V61" s="68" t="s">
        <v>133</v>
      </c>
      <c r="W61" s="68" t="s">
        <v>133</v>
      </c>
      <c r="X61" s="68" t="s">
        <v>135</v>
      </c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ht="15.75" customHeight="1">
      <c r="A62" s="17"/>
      <c r="B62" s="69"/>
      <c r="C62" s="69"/>
      <c r="D62" s="13" t="s">
        <v>116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 t="s">
        <v>136</v>
      </c>
      <c r="U62" s="68" t="s">
        <v>137</v>
      </c>
      <c r="V62" s="68" t="s">
        <v>136</v>
      </c>
      <c r="W62" s="68" t="s">
        <v>136</v>
      </c>
      <c r="X62" s="68" t="s">
        <v>138</v>
      </c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ht="15.75" customHeight="1">
      <c r="A63" s="17"/>
      <c r="B63" s="69"/>
      <c r="C63" s="70"/>
      <c r="D63" s="13" t="s">
        <v>139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ht="15.75" customHeight="1">
      <c r="A64" s="17"/>
      <c r="B64" s="69"/>
      <c r="C64" s="66" t="s">
        <v>140</v>
      </c>
      <c r="D64" s="13" t="s">
        <v>99</v>
      </c>
      <c r="E64" s="68" t="s">
        <v>141</v>
      </c>
      <c r="F64" s="68" t="s">
        <v>141</v>
      </c>
      <c r="G64" s="68" t="s">
        <v>141</v>
      </c>
      <c r="H64" s="68" t="s">
        <v>141</v>
      </c>
      <c r="I64" s="68" t="s">
        <v>141</v>
      </c>
      <c r="J64" s="68" t="s">
        <v>141</v>
      </c>
      <c r="K64" s="68" t="s">
        <v>141</v>
      </c>
      <c r="L64" s="68" t="s">
        <v>141</v>
      </c>
      <c r="M64" s="68" t="s">
        <v>141</v>
      </c>
      <c r="N64" s="68" t="s">
        <v>141</v>
      </c>
      <c r="O64" s="68" t="s">
        <v>141</v>
      </c>
      <c r="P64" s="68" t="s">
        <v>141</v>
      </c>
      <c r="Q64" s="68" t="s">
        <v>141</v>
      </c>
      <c r="R64" s="68" t="s">
        <v>141</v>
      </c>
      <c r="S64" s="68" t="s">
        <v>141</v>
      </c>
      <c r="T64" s="68" t="s">
        <v>141</v>
      </c>
      <c r="U64" s="68" t="s">
        <v>141</v>
      </c>
      <c r="V64" s="68" t="s">
        <v>141</v>
      </c>
      <c r="W64" s="68" t="s">
        <v>141</v>
      </c>
      <c r="X64" s="68" t="s">
        <v>141</v>
      </c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ht="15.75" customHeight="1">
      <c r="A65" s="17"/>
      <c r="B65" s="69"/>
      <c r="C65" s="69"/>
      <c r="D65" s="13" t="s">
        <v>114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ht="15.75" customHeight="1">
      <c r="A66" s="17"/>
      <c r="B66" s="69"/>
      <c r="C66" s="70"/>
      <c r="D66" s="13" t="s">
        <v>116</v>
      </c>
      <c r="E66" s="72" t="s">
        <v>142</v>
      </c>
      <c r="F66" s="72" t="s">
        <v>142</v>
      </c>
      <c r="G66" s="72" t="s">
        <v>142</v>
      </c>
      <c r="H66" s="72" t="s">
        <v>142</v>
      </c>
      <c r="I66" s="72" t="s">
        <v>142</v>
      </c>
      <c r="J66" s="72" t="s">
        <v>142</v>
      </c>
      <c r="K66" s="72" t="s">
        <v>142</v>
      </c>
      <c r="L66" s="72" t="s">
        <v>142</v>
      </c>
      <c r="M66" s="72"/>
      <c r="N66" s="72"/>
      <c r="O66" s="72" t="s">
        <v>142</v>
      </c>
      <c r="P66" s="72" t="s">
        <v>142</v>
      </c>
      <c r="Q66" s="72" t="s">
        <v>142</v>
      </c>
      <c r="R66" s="72" t="s">
        <v>142</v>
      </c>
      <c r="S66" s="72" t="s">
        <v>142</v>
      </c>
      <c r="T66" s="72" t="s">
        <v>142</v>
      </c>
      <c r="U66" s="72" t="s">
        <v>142</v>
      </c>
      <c r="V66" s="72" t="s">
        <v>142</v>
      </c>
      <c r="W66" s="72" t="s">
        <v>142</v>
      </c>
      <c r="X66" s="72" t="s">
        <v>142</v>
      </c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ht="15.75" customHeight="1">
      <c r="A67" s="17"/>
      <c r="B67" s="69"/>
      <c r="C67" s="66" t="s">
        <v>143</v>
      </c>
      <c r="D67" s="13" t="s">
        <v>114</v>
      </c>
      <c r="E67" s="72" t="s">
        <v>112</v>
      </c>
      <c r="F67" s="72" t="s">
        <v>112</v>
      </c>
      <c r="G67" s="72" t="s">
        <v>112</v>
      </c>
      <c r="H67" s="72" t="s">
        <v>112</v>
      </c>
      <c r="I67" s="72" t="s">
        <v>112</v>
      </c>
      <c r="J67" s="72" t="s">
        <v>112</v>
      </c>
      <c r="K67" s="72" t="s">
        <v>112</v>
      </c>
      <c r="L67" s="72" t="s">
        <v>112</v>
      </c>
      <c r="M67" s="72"/>
      <c r="N67" s="72"/>
      <c r="O67" s="72" t="s">
        <v>112</v>
      </c>
      <c r="P67" s="72" t="s">
        <v>112</v>
      </c>
      <c r="Q67" s="72" t="s">
        <v>112</v>
      </c>
      <c r="R67" s="72" t="s">
        <v>112</v>
      </c>
      <c r="S67" s="72" t="s">
        <v>112</v>
      </c>
      <c r="T67" s="72" t="s">
        <v>112</v>
      </c>
      <c r="U67" s="72" t="s">
        <v>112</v>
      </c>
      <c r="V67" s="72" t="s">
        <v>112</v>
      </c>
      <c r="W67" s="72" t="s">
        <v>112</v>
      </c>
      <c r="X67" s="72" t="s">
        <v>112</v>
      </c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ht="15.75" customHeight="1">
      <c r="A68" s="17"/>
      <c r="B68" s="69"/>
      <c r="C68" s="69"/>
      <c r="D68" s="13" t="s">
        <v>144</v>
      </c>
      <c r="E68" s="72" t="s">
        <v>112</v>
      </c>
      <c r="F68" s="72" t="s">
        <v>112</v>
      </c>
      <c r="G68" s="72" t="s">
        <v>112</v>
      </c>
      <c r="H68" s="72" t="s">
        <v>112</v>
      </c>
      <c r="I68" s="72" t="s">
        <v>112</v>
      </c>
      <c r="J68" s="72" t="s">
        <v>112</v>
      </c>
      <c r="K68" s="72" t="s">
        <v>112</v>
      </c>
      <c r="L68" s="72" t="s">
        <v>112</v>
      </c>
      <c r="M68" s="72"/>
      <c r="N68" s="72"/>
      <c r="O68" s="72" t="s">
        <v>112</v>
      </c>
      <c r="P68" s="72" t="s">
        <v>112</v>
      </c>
      <c r="Q68" s="72" t="s">
        <v>112</v>
      </c>
      <c r="R68" s="72" t="s">
        <v>112</v>
      </c>
      <c r="S68" s="72" t="s">
        <v>112</v>
      </c>
      <c r="T68" s="72" t="s">
        <v>112</v>
      </c>
      <c r="U68" s="72" t="s">
        <v>112</v>
      </c>
      <c r="V68" s="72" t="s">
        <v>112</v>
      </c>
      <c r="W68" s="72" t="s">
        <v>112</v>
      </c>
      <c r="X68" s="72" t="s">
        <v>112</v>
      </c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ht="15.75" customHeight="1">
      <c r="A69" s="17"/>
      <c r="B69" s="69"/>
      <c r="C69" s="69"/>
      <c r="D69" s="13" t="s">
        <v>145</v>
      </c>
      <c r="E69" s="72" t="s">
        <v>112</v>
      </c>
      <c r="F69" s="72" t="s">
        <v>112</v>
      </c>
      <c r="G69" s="72" t="s">
        <v>112</v>
      </c>
      <c r="H69" s="72" t="s">
        <v>112</v>
      </c>
      <c r="I69" s="72" t="s">
        <v>112</v>
      </c>
      <c r="J69" s="72" t="s">
        <v>112</v>
      </c>
      <c r="K69" s="72" t="s">
        <v>112</v>
      </c>
      <c r="L69" s="72" t="s">
        <v>112</v>
      </c>
      <c r="M69" s="72"/>
      <c r="N69" s="72"/>
      <c r="O69" s="72" t="s">
        <v>112</v>
      </c>
      <c r="P69" s="72" t="s">
        <v>112</v>
      </c>
      <c r="Q69" s="72" t="s">
        <v>112</v>
      </c>
      <c r="R69" s="72" t="s">
        <v>112</v>
      </c>
      <c r="S69" s="72" t="s">
        <v>112</v>
      </c>
      <c r="T69" s="72" t="s">
        <v>112</v>
      </c>
      <c r="U69" s="72" t="s">
        <v>112</v>
      </c>
      <c r="V69" s="72" t="s">
        <v>112</v>
      </c>
      <c r="W69" s="72" t="s">
        <v>112</v>
      </c>
      <c r="X69" s="72" t="s">
        <v>112</v>
      </c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ht="34.5" customHeight="1">
      <c r="A70" s="17"/>
      <c r="B70" s="69"/>
      <c r="C70" s="69"/>
      <c r="D70" s="13" t="s">
        <v>146</v>
      </c>
      <c r="E70" s="72" t="s">
        <v>112</v>
      </c>
      <c r="F70" s="72" t="s">
        <v>112</v>
      </c>
      <c r="G70" s="72" t="s">
        <v>112</v>
      </c>
      <c r="H70" s="72" t="s">
        <v>112</v>
      </c>
      <c r="I70" s="72" t="s">
        <v>112</v>
      </c>
      <c r="J70" s="72" t="s">
        <v>112</v>
      </c>
      <c r="K70" s="72" t="s">
        <v>112</v>
      </c>
      <c r="L70" s="72" t="s">
        <v>112</v>
      </c>
      <c r="M70" s="72"/>
      <c r="N70" s="72"/>
      <c r="O70" s="72" t="s">
        <v>112</v>
      </c>
      <c r="P70" s="72" t="s">
        <v>112</v>
      </c>
      <c r="Q70" s="72" t="s">
        <v>112</v>
      </c>
      <c r="R70" s="72" t="s">
        <v>112</v>
      </c>
      <c r="S70" s="72" t="s">
        <v>112</v>
      </c>
      <c r="T70" s="72" t="s">
        <v>112</v>
      </c>
      <c r="U70" s="72" t="s">
        <v>112</v>
      </c>
      <c r="V70" s="72" t="s">
        <v>112</v>
      </c>
      <c r="W70" s="72" t="s">
        <v>112</v>
      </c>
      <c r="X70" s="72" t="s">
        <v>112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ht="15.75" customHeight="1">
      <c r="A71" s="17"/>
      <c r="B71" s="69"/>
      <c r="C71" s="70"/>
      <c r="D71" s="60" t="s">
        <v>147</v>
      </c>
      <c r="E71" s="72" t="s">
        <v>112</v>
      </c>
      <c r="F71" s="72" t="s">
        <v>112</v>
      </c>
      <c r="G71" s="72" t="s">
        <v>112</v>
      </c>
      <c r="H71" s="72" t="s">
        <v>112</v>
      </c>
      <c r="I71" s="72" t="s">
        <v>112</v>
      </c>
      <c r="J71" s="72" t="s">
        <v>112</v>
      </c>
      <c r="K71" s="72" t="s">
        <v>112</v>
      </c>
      <c r="L71" s="72" t="s">
        <v>112</v>
      </c>
      <c r="M71" s="72"/>
      <c r="N71" s="72"/>
      <c r="O71" s="72" t="s">
        <v>112</v>
      </c>
      <c r="P71" s="72" t="s">
        <v>112</v>
      </c>
      <c r="Q71" s="72" t="s">
        <v>112</v>
      </c>
      <c r="R71" s="72" t="s">
        <v>112</v>
      </c>
      <c r="S71" s="72" t="s">
        <v>112</v>
      </c>
      <c r="T71" s="72" t="s">
        <v>112</v>
      </c>
      <c r="U71" s="72" t="s">
        <v>112</v>
      </c>
      <c r="V71" s="72" t="s">
        <v>112</v>
      </c>
      <c r="W71" s="72" t="s">
        <v>112</v>
      </c>
      <c r="X71" s="72" t="s">
        <v>112</v>
      </c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ht="15.75" customHeight="1">
      <c r="A72" s="17"/>
      <c r="B72" s="69"/>
      <c r="C72" s="12" t="s">
        <v>144</v>
      </c>
      <c r="D72" s="12" t="s">
        <v>144</v>
      </c>
      <c r="E72" s="74" t="s">
        <v>27</v>
      </c>
      <c r="F72" s="74" t="s">
        <v>27</v>
      </c>
      <c r="G72" s="74" t="s">
        <v>27</v>
      </c>
      <c r="H72" s="74" t="s">
        <v>27</v>
      </c>
      <c r="I72" s="74" t="s">
        <v>27</v>
      </c>
      <c r="J72" s="74" t="s">
        <v>27</v>
      </c>
      <c r="K72" s="74" t="s">
        <v>27</v>
      </c>
      <c r="L72" s="74" t="s">
        <v>27</v>
      </c>
      <c r="M72" s="65"/>
      <c r="N72" s="65"/>
      <c r="O72" s="74" t="s">
        <v>27</v>
      </c>
      <c r="P72" s="74" t="s">
        <v>27</v>
      </c>
      <c r="Q72" s="74" t="s">
        <v>27</v>
      </c>
      <c r="R72" s="74" t="s">
        <v>27</v>
      </c>
      <c r="S72" s="74" t="s">
        <v>27</v>
      </c>
      <c r="T72" s="74" t="s">
        <v>27</v>
      </c>
      <c r="U72" s="74" t="s">
        <v>27</v>
      </c>
      <c r="V72" s="74" t="s">
        <v>27</v>
      </c>
      <c r="W72" s="74" t="s">
        <v>27</v>
      </c>
      <c r="X72" s="74" t="s">
        <v>27</v>
      </c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ht="15.75" customHeight="1">
      <c r="A73" s="17"/>
      <c r="B73" s="69"/>
      <c r="C73" s="12" t="s">
        <v>148</v>
      </c>
      <c r="D73" s="12" t="s">
        <v>148</v>
      </c>
      <c r="E73" s="68" t="s">
        <v>27</v>
      </c>
      <c r="F73" s="68" t="s">
        <v>27</v>
      </c>
      <c r="G73" s="68" t="s">
        <v>27</v>
      </c>
      <c r="H73" s="68" t="s">
        <v>27</v>
      </c>
      <c r="I73" s="68" t="s">
        <v>27</v>
      </c>
      <c r="J73" s="68" t="s">
        <v>27</v>
      </c>
      <c r="K73" s="68" t="s">
        <v>27</v>
      </c>
      <c r="L73" s="68" t="s">
        <v>27</v>
      </c>
      <c r="M73" s="68"/>
      <c r="N73" s="68"/>
      <c r="O73" s="68" t="s">
        <v>27</v>
      </c>
      <c r="P73" s="68" t="s">
        <v>27</v>
      </c>
      <c r="Q73" s="68" t="s">
        <v>27</v>
      </c>
      <c r="R73" s="68" t="s">
        <v>27</v>
      </c>
      <c r="S73" s="68" t="s">
        <v>27</v>
      </c>
      <c r="T73" s="68" t="s">
        <v>27</v>
      </c>
      <c r="U73" s="68" t="s">
        <v>27</v>
      </c>
      <c r="V73" s="68" t="s">
        <v>27</v>
      </c>
      <c r="W73" s="68" t="s">
        <v>27</v>
      </c>
      <c r="X73" s="68" t="s">
        <v>27</v>
      </c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ht="15.75" customHeight="1">
      <c r="A74" s="17"/>
      <c r="B74" s="69"/>
      <c r="C74" s="12" t="s">
        <v>149</v>
      </c>
      <c r="D74" s="12" t="s">
        <v>149</v>
      </c>
      <c r="E74" s="74" t="s">
        <v>27</v>
      </c>
      <c r="F74" s="74" t="s">
        <v>27</v>
      </c>
      <c r="G74" s="74" t="s">
        <v>27</v>
      </c>
      <c r="H74" s="74" t="s">
        <v>27</v>
      </c>
      <c r="I74" s="74" t="s">
        <v>27</v>
      </c>
      <c r="J74" s="74" t="s">
        <v>27</v>
      </c>
      <c r="K74" s="74" t="s">
        <v>27</v>
      </c>
      <c r="L74" s="74" t="s">
        <v>27</v>
      </c>
      <c r="M74" s="65"/>
      <c r="N74" s="65"/>
      <c r="O74" s="74" t="s">
        <v>27</v>
      </c>
      <c r="P74" s="74" t="s">
        <v>27</v>
      </c>
      <c r="Q74" s="74" t="s">
        <v>27</v>
      </c>
      <c r="R74" s="74" t="s">
        <v>27</v>
      </c>
      <c r="S74" s="74" t="s">
        <v>27</v>
      </c>
      <c r="T74" s="74" t="s">
        <v>27</v>
      </c>
      <c r="U74" s="74" t="s">
        <v>27</v>
      </c>
      <c r="V74" s="74" t="s">
        <v>27</v>
      </c>
      <c r="W74" s="74" t="s">
        <v>27</v>
      </c>
      <c r="X74" s="74" t="s">
        <v>27</v>
      </c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ht="15.75" customHeight="1">
      <c r="A75" s="17"/>
      <c r="B75" s="69"/>
      <c r="C75" s="12" t="s">
        <v>150</v>
      </c>
      <c r="D75" s="12" t="s">
        <v>150</v>
      </c>
      <c r="E75" s="74" t="s">
        <v>27</v>
      </c>
      <c r="F75" s="74" t="s">
        <v>27</v>
      </c>
      <c r="G75" s="74" t="s">
        <v>27</v>
      </c>
      <c r="H75" s="74" t="s">
        <v>27</v>
      </c>
      <c r="I75" s="74" t="s">
        <v>27</v>
      </c>
      <c r="J75" s="74" t="s">
        <v>27</v>
      </c>
      <c r="K75" s="74" t="s">
        <v>27</v>
      </c>
      <c r="L75" s="74" t="s">
        <v>27</v>
      </c>
      <c r="M75" s="65"/>
      <c r="N75" s="65"/>
      <c r="O75" s="74" t="s">
        <v>27</v>
      </c>
      <c r="P75" s="74" t="s">
        <v>27</v>
      </c>
      <c r="Q75" s="74" t="s">
        <v>27</v>
      </c>
      <c r="R75" s="74" t="s">
        <v>27</v>
      </c>
      <c r="S75" s="74" t="s">
        <v>27</v>
      </c>
      <c r="T75" s="74" t="s">
        <v>27</v>
      </c>
      <c r="U75" s="74" t="s">
        <v>27</v>
      </c>
      <c r="V75" s="74" t="s">
        <v>27</v>
      </c>
      <c r="W75" s="74" t="s">
        <v>27</v>
      </c>
      <c r="X75" s="74" t="s">
        <v>27</v>
      </c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ht="15.75" customHeight="1">
      <c r="A76" s="17"/>
      <c r="B76" s="70"/>
      <c r="C76" s="12" t="s">
        <v>151</v>
      </c>
      <c r="D76" s="12" t="s">
        <v>151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ht="15.0" customHeight="1">
      <c r="A77" s="17"/>
      <c r="B77" s="75" t="s">
        <v>152</v>
      </c>
      <c r="C77" s="76" t="s">
        <v>153</v>
      </c>
      <c r="D77" s="76" t="s">
        <v>153</v>
      </c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ht="15.75" customHeight="1">
      <c r="A78" s="17"/>
      <c r="B78" s="78" t="s">
        <v>154</v>
      </c>
      <c r="C78" s="79" t="s">
        <v>155</v>
      </c>
      <c r="D78" s="80" t="s">
        <v>156</v>
      </c>
      <c r="E78" s="81">
        <v>64.8337662447393</v>
      </c>
      <c r="F78" s="81">
        <v>64.8337662447393</v>
      </c>
      <c r="G78" s="81">
        <v>64.8337662447393</v>
      </c>
      <c r="H78" s="81">
        <v>64.8337662447393</v>
      </c>
      <c r="I78" s="81">
        <v>64.8337662447393</v>
      </c>
      <c r="J78" s="81">
        <v>62.9903710550975</v>
      </c>
      <c r="K78" s="81">
        <v>62.9903710550975</v>
      </c>
      <c r="L78" s="81">
        <v>62.9903710550975</v>
      </c>
      <c r="M78" s="81">
        <v>62.9903710550975</v>
      </c>
      <c r="N78" s="81">
        <v>62.9903710550975</v>
      </c>
      <c r="O78" s="81"/>
      <c r="P78" s="81"/>
      <c r="Q78" s="81"/>
      <c r="R78" s="81">
        <v>72.6309406690896</v>
      </c>
      <c r="S78" s="81">
        <v>72.6309406690896</v>
      </c>
      <c r="T78" s="81">
        <v>72.6309406690896</v>
      </c>
      <c r="U78" s="81">
        <v>72.6309406690896</v>
      </c>
      <c r="V78" s="81">
        <v>89.0231333996235</v>
      </c>
      <c r="W78" s="81">
        <v>89.0231333996235</v>
      </c>
      <c r="X78" s="81">
        <v>89.0231333996235</v>
      </c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ht="15.75" customHeight="1">
      <c r="A79" s="17"/>
      <c r="B79" s="69"/>
      <c r="C79" s="69"/>
      <c r="D79" s="80" t="s">
        <v>157</v>
      </c>
      <c r="E79" s="81">
        <v>64.8337662447393</v>
      </c>
      <c r="F79" s="81">
        <v>64.8337662447393</v>
      </c>
      <c r="G79" s="81">
        <v>64.8337662447393</v>
      </c>
      <c r="H79" s="81">
        <v>64.8337662447393</v>
      </c>
      <c r="I79" s="81">
        <v>64.8337662447393</v>
      </c>
      <c r="J79" s="81">
        <v>62.9903710550975</v>
      </c>
      <c r="K79" s="81">
        <v>62.9903710550975</v>
      </c>
      <c r="L79" s="81">
        <v>62.9903710550975</v>
      </c>
      <c r="M79" s="81">
        <v>62.9903710550975</v>
      </c>
      <c r="N79" s="81">
        <v>62.9903710550975</v>
      </c>
      <c r="O79" s="81"/>
      <c r="P79" s="81"/>
      <c r="Q79" s="81"/>
      <c r="R79" s="81">
        <v>72.6309406690896</v>
      </c>
      <c r="S79" s="81">
        <v>72.6309406690896</v>
      </c>
      <c r="T79" s="81">
        <v>72.6309406690896</v>
      </c>
      <c r="U79" s="81">
        <v>72.6309406690896</v>
      </c>
      <c r="V79" s="81">
        <v>57.3057942849821</v>
      </c>
      <c r="W79" s="81">
        <v>57.3057942849821</v>
      </c>
      <c r="X79" s="81">
        <v>57.3057942849821</v>
      </c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ht="15.75" customHeight="1">
      <c r="A80" s="17"/>
      <c r="B80" s="69"/>
      <c r="C80" s="70"/>
      <c r="D80" s="80" t="s">
        <v>158</v>
      </c>
      <c r="E80" s="82">
        <v>0.414090519956477</v>
      </c>
      <c r="F80" s="82">
        <v>1.41409051995648</v>
      </c>
      <c r="G80" s="82">
        <v>2.41409051995648</v>
      </c>
      <c r="H80" s="82">
        <v>3.41409051995648</v>
      </c>
      <c r="I80" s="82">
        <v>4.41409051995648</v>
      </c>
      <c r="J80" s="82">
        <v>0.101</v>
      </c>
      <c r="K80" s="82">
        <v>0.101</v>
      </c>
      <c r="L80" s="82">
        <v>0.101</v>
      </c>
      <c r="M80" s="82">
        <v>0.101</v>
      </c>
      <c r="N80" s="82">
        <v>0.101</v>
      </c>
      <c r="O80" s="82"/>
      <c r="P80" s="82"/>
      <c r="Q80" s="82"/>
      <c r="R80" s="82">
        <v>0.137306014829195</v>
      </c>
      <c r="S80" s="82">
        <v>0.137306014829195</v>
      </c>
      <c r="T80" s="82">
        <v>0.137306014829195</v>
      </c>
      <c r="U80" s="82">
        <v>0.137306014829195</v>
      </c>
      <c r="V80" s="82">
        <v>0.376396013058776</v>
      </c>
      <c r="W80" s="82">
        <v>0.376396013058776</v>
      </c>
      <c r="X80" s="82">
        <v>0.376396013058776</v>
      </c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ht="15.75" customHeight="1">
      <c r="A81" s="17"/>
      <c r="B81" s="69"/>
      <c r="C81" s="79" t="s">
        <v>159</v>
      </c>
      <c r="D81" s="80" t="s">
        <v>160</v>
      </c>
      <c r="E81" s="83">
        <v>0.0</v>
      </c>
      <c r="F81" s="83">
        <v>0.0</v>
      </c>
      <c r="G81" s="83">
        <v>0.0</v>
      </c>
      <c r="H81" s="83">
        <v>0.0</v>
      </c>
      <c r="I81" s="83">
        <v>0.0</v>
      </c>
      <c r="J81" s="83">
        <v>26.2</v>
      </c>
      <c r="K81" s="83">
        <v>26.2</v>
      </c>
      <c r="L81" s="83">
        <v>26.2</v>
      </c>
      <c r="M81" s="83">
        <v>26.2</v>
      </c>
      <c r="N81" s="83">
        <v>26.2</v>
      </c>
      <c r="O81" s="83"/>
      <c r="P81" s="83"/>
      <c r="Q81" s="83"/>
      <c r="R81" s="83">
        <v>0.0</v>
      </c>
      <c r="S81" s="83">
        <v>0.0</v>
      </c>
      <c r="T81" s="83">
        <v>0.0</v>
      </c>
      <c r="U81" s="83">
        <v>0.0</v>
      </c>
      <c r="V81" s="83">
        <v>0.0</v>
      </c>
      <c r="W81" s="83">
        <v>0.0</v>
      </c>
      <c r="X81" s="83">
        <v>0.0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ht="15.75" customHeight="1">
      <c r="A82" s="17"/>
      <c r="B82" s="69"/>
      <c r="C82" s="69"/>
      <c r="D82" s="80" t="s">
        <v>161</v>
      </c>
      <c r="E82" s="81">
        <v>0.0</v>
      </c>
      <c r="F82" s="81">
        <v>0.0</v>
      </c>
      <c r="G82" s="81">
        <v>0.0</v>
      </c>
      <c r="H82" s="81">
        <v>0.0</v>
      </c>
      <c r="I82" s="81">
        <v>0.0</v>
      </c>
      <c r="J82" s="81">
        <v>0.0</v>
      </c>
      <c r="K82" s="81">
        <v>0.0</v>
      </c>
      <c r="L82" s="81">
        <v>0.0</v>
      </c>
      <c r="M82" s="81">
        <v>0.0</v>
      </c>
      <c r="N82" s="81">
        <v>0.0</v>
      </c>
      <c r="O82" s="81"/>
      <c r="P82" s="81"/>
      <c r="Q82" s="81"/>
      <c r="R82" s="81">
        <v>0.0</v>
      </c>
      <c r="S82" s="81">
        <v>0.0</v>
      </c>
      <c r="T82" s="81">
        <v>0.0</v>
      </c>
      <c r="U82" s="81">
        <v>0.0</v>
      </c>
      <c r="V82" s="81">
        <v>31.7173391146414</v>
      </c>
      <c r="W82" s="81">
        <v>31.7173391146414</v>
      </c>
      <c r="X82" s="81">
        <v>31.7173391146414</v>
      </c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ht="15.75" customHeight="1">
      <c r="A83" s="17"/>
      <c r="B83" s="69"/>
      <c r="C83" s="69"/>
      <c r="D83" s="80" t="s">
        <v>162</v>
      </c>
      <c r="E83" s="81">
        <v>0.0</v>
      </c>
      <c r="F83" s="81">
        <v>0.0</v>
      </c>
      <c r="G83" s="81">
        <v>0.0</v>
      </c>
      <c r="H83" s="81">
        <v>0.0</v>
      </c>
      <c r="I83" s="81">
        <v>0.0</v>
      </c>
      <c r="J83" s="81">
        <v>0.0</v>
      </c>
      <c r="K83" s="81">
        <v>0.0</v>
      </c>
      <c r="L83" s="81">
        <v>0.0</v>
      </c>
      <c r="M83" s="81">
        <v>0.0</v>
      </c>
      <c r="N83" s="81">
        <v>0.0</v>
      </c>
      <c r="O83" s="81"/>
      <c r="P83" s="81"/>
      <c r="Q83" s="81"/>
      <c r="R83" s="81">
        <v>0.0</v>
      </c>
      <c r="S83" s="81">
        <v>0.0</v>
      </c>
      <c r="T83" s="81">
        <v>0.0</v>
      </c>
      <c r="U83" s="81">
        <v>0.0</v>
      </c>
      <c r="V83" s="81">
        <v>0.0</v>
      </c>
      <c r="W83" s="81">
        <v>0.0</v>
      </c>
      <c r="X83" s="81">
        <v>0.0</v>
      </c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ht="15.75" customHeight="1">
      <c r="A84" s="17"/>
      <c r="B84" s="69"/>
      <c r="C84" s="70"/>
      <c r="D84" s="80" t="s">
        <v>163</v>
      </c>
      <c r="E84" s="81">
        <v>8.65313913069648</v>
      </c>
      <c r="F84" s="81">
        <v>8.65313913069648</v>
      </c>
      <c r="G84" s="81">
        <v>8.65313913069648</v>
      </c>
      <c r="H84" s="81">
        <v>8.65313913069648</v>
      </c>
      <c r="I84" s="81">
        <v>8.65313913069648</v>
      </c>
      <c r="J84" s="81">
        <v>0.2</v>
      </c>
      <c r="K84" s="81">
        <v>0.2</v>
      </c>
      <c r="L84" s="81">
        <v>0.2</v>
      </c>
      <c r="M84" s="81">
        <v>0.2</v>
      </c>
      <c r="N84" s="81">
        <v>0.2</v>
      </c>
      <c r="O84" s="81"/>
      <c r="P84" s="81"/>
      <c r="Q84" s="81"/>
      <c r="R84" s="81">
        <v>16.3556336340241</v>
      </c>
      <c r="S84" s="81">
        <v>16.3556336340241</v>
      </c>
      <c r="T84" s="81">
        <v>16.3556336340241</v>
      </c>
      <c r="U84" s="81">
        <v>16.3556336340241</v>
      </c>
      <c r="V84" s="81">
        <v>9.70523627534923</v>
      </c>
      <c r="W84" s="81">
        <v>9.70523627534923</v>
      </c>
      <c r="X84" s="81">
        <v>9.70523627534923</v>
      </c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ht="15.75" customHeight="1">
      <c r="A85" s="17"/>
      <c r="B85" s="69"/>
      <c r="C85" s="79" t="s">
        <v>164</v>
      </c>
      <c r="D85" s="80" t="s">
        <v>165</v>
      </c>
      <c r="E85" s="81">
        <v>0.0</v>
      </c>
      <c r="F85" s="81">
        <v>0.0</v>
      </c>
      <c r="G85" s="81">
        <v>0.0</v>
      </c>
      <c r="H85" s="81">
        <v>0.0</v>
      </c>
      <c r="I85" s="81">
        <v>0.0</v>
      </c>
      <c r="J85" s="81">
        <v>0.0</v>
      </c>
      <c r="K85" s="81">
        <v>0.0</v>
      </c>
      <c r="L85" s="81">
        <v>0.0</v>
      </c>
      <c r="M85" s="81">
        <v>0.0</v>
      </c>
      <c r="N85" s="81">
        <v>0.0</v>
      </c>
      <c r="O85" s="81"/>
      <c r="P85" s="81"/>
      <c r="Q85" s="81"/>
      <c r="R85" s="81">
        <v>0.0</v>
      </c>
      <c r="S85" s="81">
        <v>0.0</v>
      </c>
      <c r="T85" s="81">
        <v>0.0</v>
      </c>
      <c r="U85" s="81">
        <v>0.0</v>
      </c>
      <c r="V85" s="81">
        <v>0.0</v>
      </c>
      <c r="W85" s="81">
        <v>0.0</v>
      </c>
      <c r="X85" s="81">
        <v>0.0</v>
      </c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ht="15.75" customHeight="1">
      <c r="A86" s="17"/>
      <c r="B86" s="69"/>
      <c r="C86" s="69"/>
      <c r="D86" s="80" t="s">
        <v>166</v>
      </c>
      <c r="E86" s="81">
        <v>0.0</v>
      </c>
      <c r="F86" s="81">
        <v>0.0</v>
      </c>
      <c r="G86" s="81">
        <v>0.0</v>
      </c>
      <c r="H86" s="81">
        <v>0.0</v>
      </c>
      <c r="I86" s="81">
        <v>0.0</v>
      </c>
      <c r="J86" s="81">
        <v>0.0</v>
      </c>
      <c r="K86" s="81">
        <v>0.0</v>
      </c>
      <c r="L86" s="81">
        <v>0.0</v>
      </c>
      <c r="M86" s="81">
        <v>0.0</v>
      </c>
      <c r="N86" s="81">
        <v>0.0</v>
      </c>
      <c r="O86" s="81"/>
      <c r="P86" s="81"/>
      <c r="Q86" s="81"/>
      <c r="R86" s="81">
        <v>0.0</v>
      </c>
      <c r="S86" s="81">
        <v>0.0</v>
      </c>
      <c r="T86" s="81">
        <v>0.0</v>
      </c>
      <c r="U86" s="81">
        <v>0.0</v>
      </c>
      <c r="V86" s="81">
        <v>0.0</v>
      </c>
      <c r="W86" s="81">
        <v>0.0</v>
      </c>
      <c r="X86" s="81">
        <v>0.0</v>
      </c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ht="15.75" customHeight="1">
      <c r="A87" s="17"/>
      <c r="B87" s="69"/>
      <c r="C87" s="84"/>
      <c r="D87" s="80" t="s">
        <v>167</v>
      </c>
      <c r="E87" s="81">
        <v>5.26313292496636</v>
      </c>
      <c r="F87" s="81">
        <v>5.26313292496636</v>
      </c>
      <c r="G87" s="81">
        <v>5.26313292496636</v>
      </c>
      <c r="H87" s="81">
        <v>5.26313292496636</v>
      </c>
      <c r="I87" s="81">
        <v>5.26313292496636</v>
      </c>
      <c r="J87" s="81">
        <v>4.9</v>
      </c>
      <c r="K87" s="81">
        <v>4.9</v>
      </c>
      <c r="L87" s="81">
        <v>4.9</v>
      </c>
      <c r="M87" s="81">
        <v>4.9</v>
      </c>
      <c r="N87" s="81">
        <v>4.9</v>
      </c>
      <c r="O87" s="81"/>
      <c r="P87" s="81"/>
      <c r="Q87" s="81"/>
      <c r="R87" s="81">
        <v>4.888831157989</v>
      </c>
      <c r="S87" s="81">
        <v>4.888831157989</v>
      </c>
      <c r="T87" s="81">
        <v>4.888831157989</v>
      </c>
      <c r="U87" s="81">
        <v>4.888831157989</v>
      </c>
      <c r="V87" s="81">
        <v>4.88882807624777</v>
      </c>
      <c r="W87" s="81">
        <v>4.88882807624777</v>
      </c>
      <c r="X87" s="81">
        <v>4.88882807624777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ht="15.75" customHeight="1">
      <c r="A88" s="17"/>
      <c r="B88" s="69"/>
      <c r="C88" s="79" t="s">
        <v>168</v>
      </c>
      <c r="D88" s="80" t="s">
        <v>169</v>
      </c>
      <c r="E88" s="81">
        <v>0.0</v>
      </c>
      <c r="F88" s="81">
        <v>0.0</v>
      </c>
      <c r="G88" s="81">
        <v>0.0</v>
      </c>
      <c r="H88" s="81">
        <v>0.0</v>
      </c>
      <c r="I88" s="81">
        <v>0.0</v>
      </c>
      <c r="J88" s="81">
        <v>0.0</v>
      </c>
      <c r="K88" s="81">
        <v>0.0</v>
      </c>
      <c r="L88" s="81">
        <v>0.0</v>
      </c>
      <c r="M88" s="81">
        <v>0.0</v>
      </c>
      <c r="N88" s="81">
        <v>0.0</v>
      </c>
      <c r="O88" s="81"/>
      <c r="P88" s="81"/>
      <c r="Q88" s="81"/>
      <c r="R88" s="81">
        <v>0.0</v>
      </c>
      <c r="S88" s="81">
        <v>0.0</v>
      </c>
      <c r="T88" s="81">
        <v>0.0</v>
      </c>
      <c r="U88" s="81">
        <v>0.0</v>
      </c>
      <c r="V88" s="81">
        <v>0.0</v>
      </c>
      <c r="W88" s="81">
        <v>0.0</v>
      </c>
      <c r="X88" s="81">
        <v>0.0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ht="15.75" customHeight="1">
      <c r="A89" s="17"/>
      <c r="B89" s="69"/>
      <c r="C89" s="69"/>
      <c r="D89" s="80" t="s">
        <v>170</v>
      </c>
      <c r="E89" s="81">
        <v>0.0</v>
      </c>
      <c r="F89" s="81">
        <v>0.0</v>
      </c>
      <c r="G89" s="81">
        <v>0.0</v>
      </c>
      <c r="H89" s="81">
        <v>0.0</v>
      </c>
      <c r="I89" s="81">
        <v>0.0</v>
      </c>
      <c r="J89" s="81">
        <v>0.0</v>
      </c>
      <c r="K89" s="81">
        <v>0.0</v>
      </c>
      <c r="L89" s="81">
        <v>0.0</v>
      </c>
      <c r="M89" s="81">
        <v>0.0</v>
      </c>
      <c r="N89" s="81">
        <v>0.0</v>
      </c>
      <c r="O89" s="81"/>
      <c r="P89" s="81"/>
      <c r="Q89" s="81"/>
      <c r="R89" s="81">
        <v>0.0</v>
      </c>
      <c r="S89" s="81">
        <v>0.0</v>
      </c>
      <c r="T89" s="81">
        <v>0.0</v>
      </c>
      <c r="U89" s="81">
        <v>0.0</v>
      </c>
      <c r="V89" s="81">
        <v>0.0</v>
      </c>
      <c r="W89" s="81">
        <v>0.0</v>
      </c>
      <c r="X89" s="81">
        <v>0.0</v>
      </c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ht="15.75" customHeight="1">
      <c r="A90" s="17"/>
      <c r="B90" s="69"/>
      <c r="C90" s="69"/>
      <c r="D90" s="80" t="s">
        <v>171</v>
      </c>
      <c r="E90" s="81">
        <v>0.0</v>
      </c>
      <c r="F90" s="81">
        <v>0.0</v>
      </c>
      <c r="G90" s="81">
        <v>0.0</v>
      </c>
      <c r="H90" s="81">
        <v>0.0</v>
      </c>
      <c r="I90" s="81">
        <v>0.0</v>
      </c>
      <c r="J90" s="81">
        <v>0.0</v>
      </c>
      <c r="K90" s="81">
        <v>0.0</v>
      </c>
      <c r="L90" s="81">
        <v>0.0</v>
      </c>
      <c r="M90" s="81">
        <v>0.0</v>
      </c>
      <c r="N90" s="81">
        <v>0.0</v>
      </c>
      <c r="O90" s="81"/>
      <c r="P90" s="81"/>
      <c r="Q90" s="81"/>
      <c r="R90" s="81">
        <v>0.0</v>
      </c>
      <c r="S90" s="81">
        <v>0.0</v>
      </c>
      <c r="T90" s="81">
        <v>0.0</v>
      </c>
      <c r="U90" s="81">
        <v>0.0</v>
      </c>
      <c r="V90" s="81">
        <v>0.0</v>
      </c>
      <c r="W90" s="81">
        <v>0.0</v>
      </c>
      <c r="X90" s="81">
        <v>0.0</v>
      </c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</row>
    <row r="91" ht="15.75" customHeight="1">
      <c r="A91" s="17"/>
      <c r="B91" s="69"/>
      <c r="C91" s="70"/>
      <c r="D91" s="80" t="s">
        <v>172</v>
      </c>
      <c r="E91" s="81">
        <v>9.09207825666467</v>
      </c>
      <c r="F91" s="81">
        <v>9.09207825666467</v>
      </c>
      <c r="G91" s="81">
        <v>9.09207825666467</v>
      </c>
      <c r="H91" s="81">
        <v>9.09207825666467</v>
      </c>
      <c r="I91" s="81">
        <v>9.09207825666467</v>
      </c>
      <c r="J91" s="81">
        <v>7.9</v>
      </c>
      <c r="K91" s="81">
        <v>7.9</v>
      </c>
      <c r="L91" s="81">
        <v>7.9</v>
      </c>
      <c r="M91" s="81">
        <v>7.9</v>
      </c>
      <c r="N91" s="81">
        <v>7.9</v>
      </c>
      <c r="O91" s="81"/>
      <c r="P91" s="81"/>
      <c r="Q91" s="81"/>
      <c r="R91" s="81">
        <v>7.87951281946506</v>
      </c>
      <c r="S91" s="81">
        <v>7.87951281946506</v>
      </c>
      <c r="T91" s="81">
        <v>7.87951281946506</v>
      </c>
      <c r="U91" s="81">
        <v>7.87951281946506</v>
      </c>
      <c r="V91" s="81">
        <v>7.86680613635619</v>
      </c>
      <c r="W91" s="81">
        <v>7.86680613635619</v>
      </c>
      <c r="X91" s="81">
        <v>7.86680613635619</v>
      </c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</row>
    <row r="92" ht="15.0" customHeight="1">
      <c r="A92" s="17"/>
      <c r="B92" s="69"/>
      <c r="C92" s="85" t="s">
        <v>173</v>
      </c>
      <c r="D92" s="80" t="s">
        <v>174</v>
      </c>
      <c r="E92" s="81">
        <v>1.76303237835957</v>
      </c>
      <c r="F92" s="81">
        <v>1.76303237835957</v>
      </c>
      <c r="G92" s="81">
        <v>1.76303237835957</v>
      </c>
      <c r="H92" s="81">
        <v>1.76303237835957</v>
      </c>
      <c r="I92" s="81">
        <v>1.76303237835957</v>
      </c>
      <c r="J92" s="81">
        <v>1.8</v>
      </c>
      <c r="K92" s="81">
        <v>1.8</v>
      </c>
      <c r="L92" s="81">
        <v>1.8</v>
      </c>
      <c r="M92" s="81">
        <v>1.8</v>
      </c>
      <c r="N92" s="81">
        <v>1.8</v>
      </c>
      <c r="O92" s="81"/>
      <c r="P92" s="81"/>
      <c r="Q92" s="81"/>
      <c r="R92" s="81">
        <v>1.76273749518633</v>
      </c>
      <c r="S92" s="81">
        <v>1.76273749518633</v>
      </c>
      <c r="T92" s="81">
        <v>1.76273749518633</v>
      </c>
      <c r="U92" s="81">
        <v>1.76273749518633</v>
      </c>
      <c r="V92" s="81">
        <v>1.76273749518633</v>
      </c>
      <c r="W92" s="81">
        <v>1.76273749518633</v>
      </c>
      <c r="X92" s="81">
        <v>1.76273749518633</v>
      </c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ht="15.0" customHeight="1">
      <c r="A93" s="17"/>
      <c r="B93" s="69"/>
      <c r="C93" s="85" t="s">
        <v>175</v>
      </c>
      <c r="D93" s="80" t="s">
        <v>176</v>
      </c>
      <c r="E93" s="81">
        <v>2.83971040038712</v>
      </c>
      <c r="F93" s="81">
        <v>2.83971040038712</v>
      </c>
      <c r="G93" s="81">
        <v>2.83971040038712</v>
      </c>
      <c r="H93" s="81">
        <v>2.83971040038712</v>
      </c>
      <c r="I93" s="81">
        <v>2.83971040038712</v>
      </c>
      <c r="J93" s="81">
        <v>0.7</v>
      </c>
      <c r="K93" s="81">
        <v>0.7</v>
      </c>
      <c r="L93" s="81">
        <v>0.7</v>
      </c>
      <c r="M93" s="81">
        <v>0.7</v>
      </c>
      <c r="N93" s="81">
        <v>0.7</v>
      </c>
      <c r="O93" s="81"/>
      <c r="P93" s="81"/>
      <c r="Q93" s="81"/>
      <c r="R93" s="81">
        <v>0.691954749461415</v>
      </c>
      <c r="S93" s="81">
        <v>0.691954749461415</v>
      </c>
      <c r="T93" s="81">
        <v>0.691954749461415</v>
      </c>
      <c r="U93" s="81">
        <v>0.691954749461415</v>
      </c>
      <c r="V93" s="81">
        <v>0.691954749461415</v>
      </c>
      <c r="W93" s="81">
        <v>0.691954749461415</v>
      </c>
      <c r="X93" s="81">
        <v>0.691954749461415</v>
      </c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</row>
    <row r="94" ht="15.0" customHeight="1">
      <c r="A94" s="17"/>
      <c r="B94" s="69"/>
      <c r="C94" s="85" t="s">
        <v>177</v>
      </c>
      <c r="D94" s="80" t="s">
        <v>178</v>
      </c>
      <c r="E94" s="81">
        <v>0.577500928377675</v>
      </c>
      <c r="F94" s="81">
        <v>0.577500928377675</v>
      </c>
      <c r="G94" s="81">
        <v>0.577500928377675</v>
      </c>
      <c r="H94" s="81">
        <v>0.577500928377675</v>
      </c>
      <c r="I94" s="81">
        <v>0.577500928377675</v>
      </c>
      <c r="J94" s="81">
        <v>0.6</v>
      </c>
      <c r="K94" s="81">
        <v>0.6</v>
      </c>
      <c r="L94" s="81">
        <v>0.6</v>
      </c>
      <c r="M94" s="81">
        <v>0.6</v>
      </c>
      <c r="N94" s="81">
        <v>0.6</v>
      </c>
      <c r="O94" s="81"/>
      <c r="P94" s="81"/>
      <c r="Q94" s="81"/>
      <c r="R94" s="81">
        <v>0.0</v>
      </c>
      <c r="S94" s="81">
        <v>0.0</v>
      </c>
      <c r="T94" s="81">
        <v>0.0</v>
      </c>
      <c r="U94" s="81">
        <v>0.0</v>
      </c>
      <c r="V94" s="81">
        <v>0.0</v>
      </c>
      <c r="W94" s="81">
        <v>0.0</v>
      </c>
      <c r="X94" s="81">
        <v>0.0</v>
      </c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</row>
    <row r="95" ht="15.0" customHeight="1">
      <c r="A95" s="17"/>
      <c r="B95" s="69"/>
      <c r="C95" s="85" t="s">
        <v>179</v>
      </c>
      <c r="D95" s="80" t="s">
        <v>180</v>
      </c>
      <c r="E95" s="81">
        <v>0.0</v>
      </c>
      <c r="F95" s="81">
        <v>0.0</v>
      </c>
      <c r="G95" s="81">
        <v>0.0</v>
      </c>
      <c r="H95" s="81">
        <v>0.0</v>
      </c>
      <c r="I95" s="81">
        <v>0.0</v>
      </c>
      <c r="J95" s="81">
        <v>0.0</v>
      </c>
      <c r="K95" s="81">
        <v>0.0</v>
      </c>
      <c r="L95" s="81">
        <v>0.0</v>
      </c>
      <c r="M95" s="81">
        <v>0.0</v>
      </c>
      <c r="N95" s="81">
        <v>0.0</v>
      </c>
      <c r="O95" s="81"/>
      <c r="P95" s="81"/>
      <c r="Q95" s="81"/>
      <c r="R95" s="81">
        <v>0.0</v>
      </c>
      <c r="S95" s="81">
        <v>0.0</v>
      </c>
      <c r="T95" s="81">
        <v>0.0</v>
      </c>
      <c r="U95" s="81">
        <v>0.0</v>
      </c>
      <c r="V95" s="81">
        <v>0.0</v>
      </c>
      <c r="W95" s="81">
        <v>0.0</v>
      </c>
      <c r="X95" s="81">
        <v>0.0</v>
      </c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ht="15.75" customHeight="1">
      <c r="A96" s="17"/>
      <c r="B96" s="69"/>
      <c r="C96" s="85" t="s">
        <v>181</v>
      </c>
      <c r="D96" s="80" t="s">
        <v>182</v>
      </c>
      <c r="E96" s="81">
        <v>0.0</v>
      </c>
      <c r="F96" s="81">
        <v>0.0</v>
      </c>
      <c r="G96" s="81">
        <v>0.0</v>
      </c>
      <c r="H96" s="81">
        <v>0.0</v>
      </c>
      <c r="I96" s="81">
        <v>0.0</v>
      </c>
      <c r="J96" s="81">
        <v>0.0</v>
      </c>
      <c r="K96" s="81">
        <v>0.0</v>
      </c>
      <c r="L96" s="81">
        <v>0.0</v>
      </c>
      <c r="M96" s="81">
        <v>0.0</v>
      </c>
      <c r="N96" s="81">
        <v>0.0</v>
      </c>
      <c r="O96" s="81"/>
      <c r="P96" s="81"/>
      <c r="Q96" s="81"/>
      <c r="R96" s="81">
        <v>0.0</v>
      </c>
      <c r="S96" s="81">
        <v>0.0</v>
      </c>
      <c r="T96" s="81">
        <v>0.0</v>
      </c>
      <c r="U96" s="81">
        <v>0.0</v>
      </c>
      <c r="V96" s="81">
        <v>0.0</v>
      </c>
      <c r="W96" s="81">
        <v>0.0</v>
      </c>
      <c r="X96" s="81">
        <v>0.0</v>
      </c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</row>
    <row r="97" ht="15.75" customHeight="1">
      <c r="A97" s="17"/>
      <c r="B97" s="69"/>
      <c r="C97" s="85" t="s">
        <v>181</v>
      </c>
      <c r="D97" s="80" t="s">
        <v>183</v>
      </c>
      <c r="E97" s="81"/>
      <c r="F97" s="81"/>
      <c r="G97" s="81"/>
      <c r="H97" s="81"/>
      <c r="I97" s="81"/>
      <c r="J97" s="81">
        <v>0.0</v>
      </c>
      <c r="K97" s="81">
        <v>0.0</v>
      </c>
      <c r="L97" s="81">
        <v>0.0</v>
      </c>
      <c r="M97" s="81">
        <v>0.0</v>
      </c>
      <c r="N97" s="81">
        <v>0.0</v>
      </c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ht="15.75" customHeight="1">
      <c r="A98" s="17"/>
      <c r="B98" s="69"/>
      <c r="C98" s="79" t="s">
        <v>184</v>
      </c>
      <c r="D98" s="80" t="s">
        <v>185</v>
      </c>
      <c r="E98" s="81">
        <v>8.65313913069648</v>
      </c>
      <c r="F98" s="81">
        <v>8.65313913069648</v>
      </c>
      <c r="G98" s="81">
        <v>8.65313913069648</v>
      </c>
      <c r="H98" s="81">
        <v>8.65313913069648</v>
      </c>
      <c r="I98" s="81">
        <v>8.65313913069648</v>
      </c>
      <c r="J98" s="81">
        <v>26.3987507377094</v>
      </c>
      <c r="K98" s="81">
        <v>26.3987507377094</v>
      </c>
      <c r="L98" s="81">
        <v>26.3987507377094</v>
      </c>
      <c r="M98" s="81">
        <v>26.3987507377094</v>
      </c>
      <c r="N98" s="81">
        <v>26.3987507377094</v>
      </c>
      <c r="O98" s="81"/>
      <c r="P98" s="81"/>
      <c r="Q98" s="81"/>
      <c r="R98" s="81">
        <v>16.3556336340241</v>
      </c>
      <c r="S98" s="81">
        <v>16.3556336340241</v>
      </c>
      <c r="T98" s="81">
        <v>16.3556336340241</v>
      </c>
      <c r="U98" s="81">
        <v>16.3556336340241</v>
      </c>
      <c r="V98" s="81">
        <v>41.4225753899906</v>
      </c>
      <c r="W98" s="81">
        <v>41.4225753899906</v>
      </c>
      <c r="X98" s="81">
        <v>41.4225753899906</v>
      </c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ht="15.75" customHeight="1">
      <c r="A99" s="17"/>
      <c r="B99" s="69"/>
      <c r="C99" s="69"/>
      <c r="D99" s="80" t="s">
        <v>186</v>
      </c>
      <c r="E99" s="81">
        <v>5.26313292496636</v>
      </c>
      <c r="F99" s="81">
        <v>5.26313292496636</v>
      </c>
      <c r="G99" s="81">
        <v>5.26313292496636</v>
      </c>
      <c r="H99" s="81">
        <v>5.26313292496636</v>
      </c>
      <c r="I99" s="81">
        <v>5.26313292496636</v>
      </c>
      <c r="J99" s="81">
        <v>4.88883132874977</v>
      </c>
      <c r="K99" s="81">
        <v>4.88883132874977</v>
      </c>
      <c r="L99" s="81">
        <v>4.88883132874977</v>
      </c>
      <c r="M99" s="81">
        <v>4.88883132874977</v>
      </c>
      <c r="N99" s="81">
        <v>4.88883132874977</v>
      </c>
      <c r="O99" s="81"/>
      <c r="P99" s="81"/>
      <c r="Q99" s="81"/>
      <c r="R99" s="81">
        <v>4.888831157989</v>
      </c>
      <c r="S99" s="81">
        <v>4.888831157989</v>
      </c>
      <c r="T99" s="81">
        <v>4.888831157989</v>
      </c>
      <c r="U99" s="81">
        <v>4.888831157989</v>
      </c>
      <c r="V99" s="81">
        <v>4.88882807624777</v>
      </c>
      <c r="W99" s="81">
        <v>4.88882807624777</v>
      </c>
      <c r="X99" s="81">
        <v>4.88882807624777</v>
      </c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</row>
    <row r="100" ht="15.75" customHeight="1">
      <c r="A100" s="17"/>
      <c r="B100" s="69"/>
      <c r="C100" s="69"/>
      <c r="D100" s="80" t="s">
        <v>187</v>
      </c>
      <c r="E100" s="81">
        <v>9.09207825666467</v>
      </c>
      <c r="F100" s="81">
        <v>9.09207825666467</v>
      </c>
      <c r="G100" s="81">
        <v>9.09207825666467</v>
      </c>
      <c r="H100" s="81">
        <v>9.09207825666467</v>
      </c>
      <c r="I100" s="81">
        <v>9.09207825666467</v>
      </c>
      <c r="J100" s="81">
        <v>7.88676194536578</v>
      </c>
      <c r="K100" s="81">
        <v>7.88676194536578</v>
      </c>
      <c r="L100" s="81">
        <v>7.88676194536578</v>
      </c>
      <c r="M100" s="81">
        <v>7.88676194536578</v>
      </c>
      <c r="N100" s="81">
        <v>7.88676194536578</v>
      </c>
      <c r="O100" s="81"/>
      <c r="P100" s="81"/>
      <c r="Q100" s="81"/>
      <c r="R100" s="81">
        <v>7.87951281946506</v>
      </c>
      <c r="S100" s="81">
        <v>7.87951281946506</v>
      </c>
      <c r="T100" s="81">
        <v>7.87951281946506</v>
      </c>
      <c r="U100" s="81">
        <v>7.87951281946506</v>
      </c>
      <c r="V100" s="81">
        <v>7.86680613635619</v>
      </c>
      <c r="W100" s="81">
        <v>7.86680613635619</v>
      </c>
      <c r="X100" s="81">
        <v>7.86680613635619</v>
      </c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ht="15.75" customHeight="1">
      <c r="A101" s="17"/>
      <c r="B101" s="69"/>
      <c r="C101" s="69"/>
      <c r="D101" s="80" t="s">
        <v>188</v>
      </c>
      <c r="E101" s="81">
        <v>1.76303237835957</v>
      </c>
      <c r="F101" s="81">
        <v>1.76303237835957</v>
      </c>
      <c r="G101" s="81">
        <v>1.76303237835957</v>
      </c>
      <c r="H101" s="81">
        <v>1.76303237835957</v>
      </c>
      <c r="I101" s="81">
        <v>1.76303237835957</v>
      </c>
      <c r="J101" s="81">
        <v>1.76273749518633</v>
      </c>
      <c r="K101" s="81">
        <v>1.76273749518633</v>
      </c>
      <c r="L101" s="81">
        <v>1.76273749518633</v>
      </c>
      <c r="M101" s="81">
        <v>1.76273749518633</v>
      </c>
      <c r="N101" s="81">
        <v>1.76273749518633</v>
      </c>
      <c r="O101" s="81"/>
      <c r="P101" s="81"/>
      <c r="Q101" s="81"/>
      <c r="R101" s="81">
        <v>1.76273749518633</v>
      </c>
      <c r="S101" s="81">
        <v>1.76273749518633</v>
      </c>
      <c r="T101" s="81">
        <v>1.76273749518633</v>
      </c>
      <c r="U101" s="81">
        <v>1.76273749518633</v>
      </c>
      <c r="V101" s="81">
        <v>1.76273749518633</v>
      </c>
      <c r="W101" s="81">
        <v>1.76273749518633</v>
      </c>
      <c r="X101" s="81">
        <v>1.76273749518633</v>
      </c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ht="15.75" customHeight="1">
      <c r="A102" s="17"/>
      <c r="B102" s="69"/>
      <c r="C102" s="69"/>
      <c r="D102" s="80" t="s">
        <v>189</v>
      </c>
      <c r="E102" s="81">
        <v>2.83971040038712</v>
      </c>
      <c r="F102" s="81">
        <v>2.83971040038712</v>
      </c>
      <c r="G102" s="81">
        <v>2.83971040038712</v>
      </c>
      <c r="H102" s="81">
        <v>2.83971040038712</v>
      </c>
      <c r="I102" s="81">
        <v>2.83971040038712</v>
      </c>
      <c r="J102" s="81">
        <v>0.691954749461415</v>
      </c>
      <c r="K102" s="81">
        <v>0.691954749461415</v>
      </c>
      <c r="L102" s="81">
        <v>0.691954749461415</v>
      </c>
      <c r="M102" s="81">
        <v>0.691954749461415</v>
      </c>
      <c r="N102" s="81">
        <v>0.691954749461415</v>
      </c>
      <c r="O102" s="81"/>
      <c r="P102" s="81"/>
      <c r="Q102" s="81"/>
      <c r="R102" s="81">
        <v>0.691954749461415</v>
      </c>
      <c r="S102" s="81">
        <v>0.691954749461415</v>
      </c>
      <c r="T102" s="81">
        <v>0.691954749461415</v>
      </c>
      <c r="U102" s="81">
        <v>0.691954749461415</v>
      </c>
      <c r="V102" s="81">
        <v>0.691954749461415</v>
      </c>
      <c r="W102" s="81">
        <v>0.691954749461415</v>
      </c>
      <c r="X102" s="81">
        <v>0.691954749461415</v>
      </c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ht="15.75" customHeight="1">
      <c r="A103" s="17"/>
      <c r="B103" s="69"/>
      <c r="C103" s="69"/>
      <c r="D103" s="80" t="s">
        <v>190</v>
      </c>
      <c r="E103" s="81">
        <v>0.577500928377675</v>
      </c>
      <c r="F103" s="81">
        <v>0.577500928377675</v>
      </c>
      <c r="G103" s="81">
        <v>0.577500928377675</v>
      </c>
      <c r="H103" s="81">
        <v>0.577500928377675</v>
      </c>
      <c r="I103" s="81">
        <v>0.577500928377675</v>
      </c>
      <c r="J103" s="81">
        <v>0.570576456814393</v>
      </c>
      <c r="K103" s="81">
        <v>0.570576456814393</v>
      </c>
      <c r="L103" s="81">
        <v>0.570576456814393</v>
      </c>
      <c r="M103" s="81">
        <v>0.570576456814393</v>
      </c>
      <c r="N103" s="81">
        <v>0.570576456814393</v>
      </c>
      <c r="O103" s="81"/>
      <c r="P103" s="81"/>
      <c r="Q103" s="81"/>
      <c r="R103" s="81">
        <v>0.0</v>
      </c>
      <c r="S103" s="81">
        <v>0.0</v>
      </c>
      <c r="T103" s="81">
        <v>0.0</v>
      </c>
      <c r="U103" s="81">
        <v>0.0</v>
      </c>
      <c r="V103" s="81">
        <v>0.0</v>
      </c>
      <c r="W103" s="81">
        <v>0.0</v>
      </c>
      <c r="X103" s="81">
        <v>0.0</v>
      </c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</row>
    <row r="104" ht="15.75" customHeight="1">
      <c r="A104" s="17"/>
      <c r="B104" s="69"/>
      <c r="C104" s="69"/>
      <c r="D104" s="80" t="s">
        <v>191</v>
      </c>
      <c r="E104" s="81">
        <v>0.0</v>
      </c>
      <c r="F104" s="81">
        <v>0.0</v>
      </c>
      <c r="G104" s="81">
        <v>0.0</v>
      </c>
      <c r="H104" s="81">
        <v>0.0</v>
      </c>
      <c r="I104" s="81">
        <v>0.0</v>
      </c>
      <c r="J104" s="81">
        <v>0.0</v>
      </c>
      <c r="K104" s="81">
        <v>0.0</v>
      </c>
      <c r="L104" s="81">
        <v>0.0</v>
      </c>
      <c r="M104" s="81">
        <v>0.0</v>
      </c>
      <c r="N104" s="81">
        <v>0.0</v>
      </c>
      <c r="O104" s="81"/>
      <c r="P104" s="81"/>
      <c r="Q104" s="81"/>
      <c r="R104" s="81">
        <v>0.0</v>
      </c>
      <c r="S104" s="81">
        <v>0.0</v>
      </c>
      <c r="T104" s="81">
        <v>0.0</v>
      </c>
      <c r="U104" s="81">
        <v>0.0</v>
      </c>
      <c r="V104" s="81">
        <v>0.0</v>
      </c>
      <c r="W104" s="81">
        <v>0.0</v>
      </c>
      <c r="X104" s="81">
        <v>0.0</v>
      </c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ht="15.75" customHeight="1">
      <c r="A105" s="17"/>
      <c r="B105" s="69"/>
      <c r="C105" s="70"/>
      <c r="D105" s="80" t="s">
        <v>192</v>
      </c>
      <c r="E105" s="81">
        <v>28.1885940194519</v>
      </c>
      <c r="F105" s="81">
        <v>28.1885940194519</v>
      </c>
      <c r="G105" s="81">
        <v>28.1885940194519</v>
      </c>
      <c r="H105" s="81">
        <v>28.1885940194519</v>
      </c>
      <c r="I105" s="81">
        <v>28.1885940194519</v>
      </c>
      <c r="J105" s="81">
        <v>42.2</v>
      </c>
      <c r="K105" s="81">
        <v>42.2</v>
      </c>
      <c r="L105" s="81">
        <v>42.2</v>
      </c>
      <c r="M105" s="81">
        <v>42.2</v>
      </c>
      <c r="N105" s="81">
        <v>42.2</v>
      </c>
      <c r="O105" s="81"/>
      <c r="P105" s="81"/>
      <c r="Q105" s="81"/>
      <c r="R105" s="81">
        <v>31.5786698561259</v>
      </c>
      <c r="S105" s="81">
        <v>31.5786698561259</v>
      </c>
      <c r="T105" s="81">
        <v>31.5786698561259</v>
      </c>
      <c r="U105" s="81">
        <v>31.5786698561259</v>
      </c>
      <c r="V105" s="81">
        <v>56.6329018472423</v>
      </c>
      <c r="W105" s="81">
        <v>56.6329018472423</v>
      </c>
      <c r="X105" s="81">
        <v>56.6329018472423</v>
      </c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ht="15.75" customHeight="1">
      <c r="A106" s="17"/>
      <c r="B106" s="69"/>
      <c r="C106" s="79" t="s">
        <v>193</v>
      </c>
      <c r="D106" s="80" t="s">
        <v>194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ht="15.75" customHeight="1">
      <c r="A107" s="17"/>
      <c r="B107" s="69"/>
      <c r="C107" s="69"/>
      <c r="D107" s="80" t="s">
        <v>195</v>
      </c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</row>
    <row r="108" ht="15.75" customHeight="1">
      <c r="A108" s="17"/>
      <c r="B108" s="69"/>
      <c r="C108" s="69"/>
      <c r="D108" s="80" t="s">
        <v>196</v>
      </c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ht="15.75" customHeight="1">
      <c r="A109" s="17"/>
      <c r="B109" s="69"/>
      <c r="C109" s="69"/>
      <c r="D109" s="80" t="s">
        <v>197</v>
      </c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ht="15.75" customHeight="1">
      <c r="A110" s="17"/>
      <c r="B110" s="69"/>
      <c r="C110" s="69"/>
      <c r="D110" s="80" t="s">
        <v>198</v>
      </c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ht="15.75" customHeight="1">
      <c r="A111" s="17"/>
      <c r="B111" s="69"/>
      <c r="C111" s="69"/>
      <c r="D111" s="80" t="s">
        <v>199</v>
      </c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</row>
    <row r="112" ht="15.75" customHeight="1">
      <c r="A112" s="17"/>
      <c r="B112" s="69"/>
      <c r="C112" s="69"/>
      <c r="D112" s="80" t="s">
        <v>200</v>
      </c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  <row r="113" ht="15.75" customHeight="1">
      <c r="A113" s="17"/>
      <c r="B113" s="69"/>
      <c r="C113" s="70"/>
      <c r="D113" s="80" t="s">
        <v>201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</row>
    <row r="114" ht="15.75" customHeight="1">
      <c r="A114" s="17"/>
      <c r="B114" s="69"/>
      <c r="C114" s="79" t="s">
        <v>202</v>
      </c>
      <c r="D114" s="80" t="s">
        <v>203</v>
      </c>
      <c r="E114" s="81"/>
      <c r="F114" s="81"/>
      <c r="G114" s="81"/>
      <c r="H114" s="81"/>
      <c r="I114" s="81"/>
      <c r="J114" s="81">
        <v>26.2067216811251</v>
      </c>
      <c r="K114" s="81">
        <v>26.2067216811251</v>
      </c>
      <c r="L114" s="81">
        <v>26.2067216811251</v>
      </c>
      <c r="M114" s="81">
        <v>26.2067216811251</v>
      </c>
      <c r="N114" s="81">
        <v>26.2067216811251</v>
      </c>
      <c r="O114" s="81"/>
      <c r="P114" s="81"/>
      <c r="Q114" s="81"/>
      <c r="R114" s="81">
        <v>0.0</v>
      </c>
      <c r="S114" s="81">
        <v>0.0</v>
      </c>
      <c r="T114" s="81">
        <v>0.0</v>
      </c>
      <c r="U114" s="81">
        <v>0.0</v>
      </c>
      <c r="V114" s="81"/>
      <c r="W114" s="81"/>
      <c r="X114" s="81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</row>
    <row r="115" ht="15.75" customHeight="1">
      <c r="A115" s="17"/>
      <c r="B115" s="69"/>
      <c r="C115" s="69"/>
      <c r="D115" s="80" t="s">
        <v>204</v>
      </c>
      <c r="E115" s="81"/>
      <c r="F115" s="81"/>
      <c r="G115" s="81"/>
      <c r="H115" s="81"/>
      <c r="I115" s="81"/>
      <c r="J115" s="81">
        <v>0.0</v>
      </c>
      <c r="K115" s="81">
        <v>0.0</v>
      </c>
      <c r="L115" s="81">
        <v>0.0</v>
      </c>
      <c r="M115" s="81">
        <v>0.0</v>
      </c>
      <c r="N115" s="81">
        <v>0.0</v>
      </c>
      <c r="O115" s="81"/>
      <c r="P115" s="81"/>
      <c r="Q115" s="81"/>
      <c r="R115" s="81">
        <v>0.0</v>
      </c>
      <c r="S115" s="81">
        <v>0.0</v>
      </c>
      <c r="T115" s="81">
        <v>0.0</v>
      </c>
      <c r="U115" s="81">
        <v>0.0</v>
      </c>
      <c r="V115" s="81"/>
      <c r="W115" s="81"/>
      <c r="X115" s="81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</row>
    <row r="116" ht="15.75" customHeight="1">
      <c r="A116" s="17"/>
      <c r="B116" s="69"/>
      <c r="C116" s="69"/>
      <c r="D116" s="80" t="s">
        <v>205</v>
      </c>
      <c r="E116" s="81"/>
      <c r="F116" s="81"/>
      <c r="G116" s="81"/>
      <c r="H116" s="81"/>
      <c r="I116" s="81"/>
      <c r="J116" s="81">
        <v>15.9928910321619</v>
      </c>
      <c r="K116" s="81">
        <v>15.9928910321619</v>
      </c>
      <c r="L116" s="81">
        <v>15.9928910321619</v>
      </c>
      <c r="M116" s="81">
        <v>15.9928910321619</v>
      </c>
      <c r="N116" s="81">
        <v>15.9928910321619</v>
      </c>
      <c r="O116" s="81"/>
      <c r="P116" s="81"/>
      <c r="Q116" s="81"/>
      <c r="R116" s="81">
        <v>31.5786698561259</v>
      </c>
      <c r="S116" s="81">
        <v>31.5786698561259</v>
      </c>
      <c r="T116" s="81">
        <v>31.5786698561259</v>
      </c>
      <c r="U116" s="81">
        <v>31.5786698561259</v>
      </c>
      <c r="V116" s="81"/>
      <c r="W116" s="81"/>
      <c r="X116" s="81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ht="15.75" customHeight="1">
      <c r="A117" s="17"/>
      <c r="B117" s="69"/>
      <c r="C117" s="70"/>
      <c r="D117" s="80" t="s">
        <v>206</v>
      </c>
      <c r="E117" s="81"/>
      <c r="F117" s="81"/>
      <c r="G117" s="81"/>
      <c r="H117" s="81"/>
      <c r="I117" s="81"/>
      <c r="J117" s="81">
        <v>0.0</v>
      </c>
      <c r="K117" s="81">
        <v>0.0</v>
      </c>
      <c r="L117" s="81">
        <v>0.0</v>
      </c>
      <c r="M117" s="81">
        <v>0.0</v>
      </c>
      <c r="N117" s="81">
        <v>0.0</v>
      </c>
      <c r="O117" s="81"/>
      <c r="P117" s="81"/>
      <c r="Q117" s="81"/>
      <c r="R117" s="81">
        <v>0.0</v>
      </c>
      <c r="S117" s="81">
        <v>0.0</v>
      </c>
      <c r="T117" s="81">
        <v>0.0</v>
      </c>
      <c r="U117" s="81">
        <v>0.0</v>
      </c>
      <c r="V117" s="81"/>
      <c r="W117" s="81"/>
      <c r="X117" s="81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ht="15.75" customHeight="1">
      <c r="A118" s="17"/>
      <c r="B118" s="69"/>
      <c r="C118" s="79" t="s">
        <v>207</v>
      </c>
      <c r="D118" s="80" t="s">
        <v>208</v>
      </c>
      <c r="E118" s="81"/>
      <c r="F118" s="81"/>
      <c r="G118" s="81"/>
      <c r="H118" s="81"/>
      <c r="I118" s="81"/>
      <c r="J118" s="81">
        <v>28.2863798936615</v>
      </c>
      <c r="K118" s="81">
        <v>28.2863798936615</v>
      </c>
      <c r="L118" s="81">
        <v>28.2863798936615</v>
      </c>
      <c r="M118" s="81">
        <v>28.2863798936615</v>
      </c>
      <c r="N118" s="81">
        <v>28.2863798936615</v>
      </c>
      <c r="O118" s="81"/>
      <c r="P118" s="81"/>
      <c r="Q118" s="81"/>
      <c r="R118" s="81">
        <v>28.2863798936615</v>
      </c>
      <c r="S118" s="81">
        <v>28.2863798936615</v>
      </c>
      <c r="T118" s="81">
        <v>28.2863798936615</v>
      </c>
      <c r="U118" s="81">
        <v>28.2863798936615</v>
      </c>
      <c r="V118" s="81"/>
      <c r="W118" s="81"/>
      <c r="X118" s="81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ht="15.75" customHeight="1">
      <c r="A119" s="17"/>
      <c r="B119" s="69"/>
      <c r="C119" s="69"/>
      <c r="D119" s="80" t="s">
        <v>209</v>
      </c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</row>
    <row r="120" ht="15.75" customHeight="1">
      <c r="A120" s="17"/>
      <c r="B120" s="69"/>
      <c r="C120" s="69"/>
      <c r="D120" s="80" t="s">
        <v>210</v>
      </c>
      <c r="E120" s="81"/>
      <c r="F120" s="81"/>
      <c r="G120" s="81"/>
      <c r="H120" s="81"/>
      <c r="I120" s="81"/>
      <c r="J120" s="81">
        <v>12.060328368172</v>
      </c>
      <c r="K120" s="81">
        <v>12.060328368172</v>
      </c>
      <c r="L120" s="81">
        <v>12.060328368172</v>
      </c>
      <c r="M120" s="81">
        <v>12.060328368172</v>
      </c>
      <c r="N120" s="81">
        <v>12.060328368172</v>
      </c>
      <c r="O120" s="81"/>
      <c r="P120" s="81"/>
      <c r="Q120" s="81"/>
      <c r="R120" s="81">
        <v>12.060328368172</v>
      </c>
      <c r="S120" s="81">
        <v>12.060328368172</v>
      </c>
      <c r="T120" s="81">
        <v>12.060328368172</v>
      </c>
      <c r="U120" s="81">
        <v>12.060328368172</v>
      </c>
      <c r="V120" s="81">
        <v>12.060328368172</v>
      </c>
      <c r="W120" s="81">
        <v>12.060328368172</v>
      </c>
      <c r="X120" s="81">
        <v>12.060328368172</v>
      </c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ht="15.75" customHeight="1">
      <c r="A121" s="17"/>
      <c r="B121" s="69"/>
      <c r="C121" s="69"/>
      <c r="D121" s="80" t="s">
        <v>211</v>
      </c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ht="15.75" customHeight="1">
      <c r="A122" s="17"/>
      <c r="B122" s="69"/>
      <c r="C122" s="69"/>
      <c r="D122" s="80" t="s">
        <v>212</v>
      </c>
      <c r="E122" s="81"/>
      <c r="F122" s="81"/>
      <c r="G122" s="81"/>
      <c r="H122" s="81"/>
      <c r="I122" s="81"/>
      <c r="J122" s="81">
        <v>1.76400283138552</v>
      </c>
      <c r="K122" s="81">
        <v>1.76400283138552</v>
      </c>
      <c r="L122" s="81">
        <v>1.76400283138552</v>
      </c>
      <c r="M122" s="81">
        <v>1.76400283138552</v>
      </c>
      <c r="N122" s="81">
        <v>1.76400283138552</v>
      </c>
      <c r="O122" s="81"/>
      <c r="P122" s="81"/>
      <c r="Q122" s="81"/>
      <c r="R122" s="81">
        <v>1.8</v>
      </c>
      <c r="S122" s="81">
        <v>1.8</v>
      </c>
      <c r="T122" s="81">
        <v>1.8</v>
      </c>
      <c r="U122" s="81">
        <v>1.8</v>
      </c>
      <c r="V122" s="81">
        <v>1.8</v>
      </c>
      <c r="W122" s="81">
        <v>1.8</v>
      </c>
      <c r="X122" s="81">
        <v>1.8</v>
      </c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ht="15.75" customHeight="1">
      <c r="A123" s="17"/>
      <c r="B123" s="69"/>
      <c r="C123" s="69"/>
      <c r="D123" s="80" t="s">
        <v>213</v>
      </c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</row>
    <row r="124" ht="15.75" customHeight="1">
      <c r="A124" s="17"/>
      <c r="B124" s="69"/>
      <c r="C124" s="70"/>
      <c r="D124" s="80" t="s">
        <v>214</v>
      </c>
      <c r="E124" s="81"/>
      <c r="F124" s="81"/>
      <c r="G124" s="81"/>
      <c r="H124" s="81"/>
      <c r="I124" s="81"/>
      <c r="J124" s="81">
        <v>89.5</v>
      </c>
      <c r="K124" s="81">
        <v>89.5</v>
      </c>
      <c r="L124" s="81">
        <v>89.5</v>
      </c>
      <c r="M124" s="81">
        <v>89.5</v>
      </c>
      <c r="N124" s="81">
        <v>89.5</v>
      </c>
      <c r="O124" s="81"/>
      <c r="P124" s="81"/>
      <c r="Q124" s="81"/>
      <c r="R124" s="81">
        <v>89.5</v>
      </c>
      <c r="S124" s="81">
        <v>89.5</v>
      </c>
      <c r="T124" s="81">
        <v>89.5</v>
      </c>
      <c r="U124" s="81">
        <v>89.5</v>
      </c>
      <c r="V124" s="81">
        <v>89.5</v>
      </c>
      <c r="W124" s="81">
        <v>89.5</v>
      </c>
      <c r="X124" s="81">
        <v>89.5</v>
      </c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ht="15.75" customHeight="1">
      <c r="A125" s="17"/>
      <c r="B125" s="69"/>
      <c r="C125" s="79" t="s">
        <v>215</v>
      </c>
      <c r="D125" s="80" t="s">
        <v>216</v>
      </c>
      <c r="E125" s="81">
        <v>966.317069519143</v>
      </c>
      <c r="F125" s="81">
        <v>966.317069519143</v>
      </c>
      <c r="G125" s="81">
        <v>966.317069519143</v>
      </c>
      <c r="H125" s="81">
        <v>966.317069519143</v>
      </c>
      <c r="I125" s="81">
        <v>966.317069519143</v>
      </c>
      <c r="J125" s="81">
        <v>966.317069519143</v>
      </c>
      <c r="K125" s="81">
        <v>966.317069519143</v>
      </c>
      <c r="L125" s="81">
        <v>966.317069519143</v>
      </c>
      <c r="M125" s="81">
        <v>966.317069519143</v>
      </c>
      <c r="N125" s="81">
        <v>966.317069519143</v>
      </c>
      <c r="O125" s="81">
        <v>966.317069519143</v>
      </c>
      <c r="P125" s="81">
        <v>966.317069519143</v>
      </c>
      <c r="Q125" s="81">
        <v>966.317069519143</v>
      </c>
      <c r="R125" s="81">
        <v>966.317069519143</v>
      </c>
      <c r="S125" s="81">
        <v>966.317069519143</v>
      </c>
      <c r="T125" s="81">
        <v>966.317069519143</v>
      </c>
      <c r="U125" s="81">
        <v>966.317069519143</v>
      </c>
      <c r="V125" s="81">
        <v>966.317069519143</v>
      </c>
      <c r="W125" s="81">
        <v>966.317069519143</v>
      </c>
      <c r="X125" s="81">
        <v>966.317069519143</v>
      </c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ht="15.75" customHeight="1">
      <c r="A126" s="17"/>
      <c r="B126" s="69"/>
      <c r="C126" s="69"/>
      <c r="D126" s="80" t="s">
        <v>217</v>
      </c>
      <c r="E126" s="81">
        <v>324.0</v>
      </c>
      <c r="F126" s="81">
        <v>324.0</v>
      </c>
      <c r="G126" s="81">
        <v>324.0</v>
      </c>
      <c r="H126" s="81">
        <v>324.0</v>
      </c>
      <c r="I126" s="81">
        <v>324.0</v>
      </c>
      <c r="J126" s="81">
        <v>324.0</v>
      </c>
      <c r="K126" s="81">
        <v>324.0</v>
      </c>
      <c r="L126" s="81">
        <v>324.0</v>
      </c>
      <c r="M126" s="81">
        <v>324.0</v>
      </c>
      <c r="N126" s="81">
        <v>324.0</v>
      </c>
      <c r="O126" s="81">
        <v>324.0</v>
      </c>
      <c r="P126" s="81">
        <v>324.0</v>
      </c>
      <c r="Q126" s="81">
        <v>324.0</v>
      </c>
      <c r="R126" s="81">
        <v>324.0</v>
      </c>
      <c r="S126" s="81">
        <v>324.0</v>
      </c>
      <c r="T126" s="81">
        <v>324.0</v>
      </c>
      <c r="U126" s="81">
        <v>324.0</v>
      </c>
      <c r="V126" s="81">
        <v>324.0</v>
      </c>
      <c r="W126" s="81">
        <v>324.0</v>
      </c>
      <c r="X126" s="81">
        <v>324.0</v>
      </c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ht="15.75" customHeight="1">
      <c r="A127" s="17"/>
      <c r="B127" s="69"/>
      <c r="C127" s="69"/>
      <c r="D127" s="80" t="s">
        <v>218</v>
      </c>
      <c r="E127" s="81">
        <v>255.0</v>
      </c>
      <c r="F127" s="81">
        <v>255.0</v>
      </c>
      <c r="G127" s="81">
        <v>255.0</v>
      </c>
      <c r="H127" s="81">
        <v>255.0</v>
      </c>
      <c r="I127" s="81">
        <v>255.0</v>
      </c>
      <c r="J127" s="81">
        <v>255.0</v>
      </c>
      <c r="K127" s="81">
        <v>255.0</v>
      </c>
      <c r="L127" s="81">
        <v>255.0</v>
      </c>
      <c r="M127" s="81">
        <v>255.0</v>
      </c>
      <c r="N127" s="81">
        <v>255.0</v>
      </c>
      <c r="O127" s="81">
        <v>255.0</v>
      </c>
      <c r="P127" s="81">
        <v>255.0</v>
      </c>
      <c r="Q127" s="81">
        <v>255.0</v>
      </c>
      <c r="R127" s="81">
        <v>255.0</v>
      </c>
      <c r="S127" s="81">
        <v>255.0</v>
      </c>
      <c r="T127" s="81">
        <v>255.0</v>
      </c>
      <c r="U127" s="81">
        <v>255.0</v>
      </c>
      <c r="V127" s="81">
        <v>255.0</v>
      </c>
      <c r="W127" s="81">
        <v>255.0</v>
      </c>
      <c r="X127" s="81">
        <v>255.0</v>
      </c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</row>
    <row r="128" ht="15.75" customHeight="1">
      <c r="A128" s="17"/>
      <c r="B128" s="70"/>
      <c r="C128" s="70"/>
      <c r="D128" s="80" t="s">
        <v>219</v>
      </c>
      <c r="E128" s="81">
        <v>196.0</v>
      </c>
      <c r="F128" s="81">
        <v>196.0</v>
      </c>
      <c r="G128" s="81">
        <v>196.0</v>
      </c>
      <c r="H128" s="81">
        <v>196.0</v>
      </c>
      <c r="I128" s="81">
        <v>196.0</v>
      </c>
      <c r="J128" s="81">
        <v>196.0</v>
      </c>
      <c r="K128" s="81">
        <v>196.0</v>
      </c>
      <c r="L128" s="81">
        <v>196.0</v>
      </c>
      <c r="M128" s="81">
        <v>196.0</v>
      </c>
      <c r="N128" s="81">
        <v>196.0</v>
      </c>
      <c r="O128" s="81">
        <v>196.0</v>
      </c>
      <c r="P128" s="81">
        <v>196.0</v>
      </c>
      <c r="Q128" s="81">
        <v>196.0</v>
      </c>
      <c r="R128" s="81">
        <v>196.0</v>
      </c>
      <c r="S128" s="81">
        <v>196.0</v>
      </c>
      <c r="T128" s="81">
        <v>196.0</v>
      </c>
      <c r="U128" s="81">
        <v>196.0</v>
      </c>
      <c r="V128" s="81">
        <v>196.0</v>
      </c>
      <c r="W128" s="81">
        <v>196.0</v>
      </c>
      <c r="X128" s="81">
        <v>196.0</v>
      </c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ht="15.75" customHeight="1">
      <c r="A129" s="17"/>
      <c r="B129" s="86" t="s">
        <v>220</v>
      </c>
      <c r="C129" s="87" t="s">
        <v>221</v>
      </c>
      <c r="D129" s="65" t="s">
        <v>222</v>
      </c>
      <c r="E129" s="88">
        <f t="shared" ref="E129:X129" si="3">SUM(E133:E145)</f>
        <v>620.6289808</v>
      </c>
      <c r="F129" s="88">
        <f t="shared" si="3"/>
        <v>624.2289808</v>
      </c>
      <c r="G129" s="88">
        <f t="shared" si="3"/>
        <v>603.4889808</v>
      </c>
      <c r="H129" s="88">
        <f t="shared" si="3"/>
        <v>584.4689808</v>
      </c>
      <c r="I129" s="88">
        <f t="shared" si="3"/>
        <v>566.1889808</v>
      </c>
      <c r="J129" s="88">
        <f t="shared" si="3"/>
        <v>592.9389808</v>
      </c>
      <c r="K129" s="88">
        <f t="shared" si="3"/>
        <v>547.95529</v>
      </c>
      <c r="L129" s="88">
        <f t="shared" si="3"/>
        <v>497.4012887</v>
      </c>
      <c r="M129" s="88">
        <f t="shared" si="3"/>
        <v>530.6389808</v>
      </c>
      <c r="N129" s="88">
        <f t="shared" si="3"/>
        <v>517.3189808</v>
      </c>
      <c r="O129" s="88">
        <f t="shared" si="3"/>
        <v>561.3389808</v>
      </c>
      <c r="P129" s="88">
        <f t="shared" si="3"/>
        <v>460.3389808</v>
      </c>
      <c r="Q129" s="88">
        <f t="shared" si="3"/>
        <v>429.3389808</v>
      </c>
      <c r="R129" s="88">
        <f t="shared" si="3"/>
        <v>626.2389808</v>
      </c>
      <c r="S129" s="88">
        <f t="shared" si="3"/>
        <v>494.3389808</v>
      </c>
      <c r="T129" s="88">
        <f t="shared" si="3"/>
        <v>682.0389808</v>
      </c>
      <c r="U129" s="88">
        <f t="shared" si="3"/>
        <v>429.3389808</v>
      </c>
      <c r="V129" s="88">
        <f t="shared" si="3"/>
        <v>592.9289808</v>
      </c>
      <c r="W129" s="88">
        <f t="shared" si="3"/>
        <v>562.5789808</v>
      </c>
      <c r="X129" s="88">
        <f t="shared" si="3"/>
        <v>522.9689808</v>
      </c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ht="15.75" customHeight="1">
      <c r="A130" s="17"/>
      <c r="B130" s="69"/>
      <c r="C130" s="70"/>
      <c r="D130" s="65" t="s">
        <v>223</v>
      </c>
      <c r="E130" s="88">
        <f t="shared" ref="E130:X130" si="4">E129+E131</f>
        <v>595.0289808</v>
      </c>
      <c r="F130" s="88">
        <f t="shared" si="4"/>
        <v>598.6289808</v>
      </c>
      <c r="G130" s="88">
        <f t="shared" si="4"/>
        <v>577.8889808</v>
      </c>
      <c r="H130" s="88">
        <f t="shared" si="4"/>
        <v>558.8689808</v>
      </c>
      <c r="I130" s="88">
        <f t="shared" si="4"/>
        <v>540.5889808</v>
      </c>
      <c r="J130" s="88">
        <f t="shared" si="4"/>
        <v>567.3389808</v>
      </c>
      <c r="K130" s="88">
        <f t="shared" si="4"/>
        <v>522.35529</v>
      </c>
      <c r="L130" s="88">
        <f t="shared" si="4"/>
        <v>471.8012887</v>
      </c>
      <c r="M130" s="88">
        <f t="shared" si="4"/>
        <v>505.0389808</v>
      </c>
      <c r="N130" s="88">
        <f t="shared" si="4"/>
        <v>491.7189808</v>
      </c>
      <c r="O130" s="88">
        <f t="shared" si="4"/>
        <v>535.7389808</v>
      </c>
      <c r="P130" s="88">
        <f t="shared" si="4"/>
        <v>434.7389808</v>
      </c>
      <c r="Q130" s="88">
        <f t="shared" si="4"/>
        <v>403.7389808</v>
      </c>
      <c r="R130" s="88">
        <f t="shared" si="4"/>
        <v>600.6389808</v>
      </c>
      <c r="S130" s="88">
        <f t="shared" si="4"/>
        <v>468.7389808</v>
      </c>
      <c r="T130" s="88">
        <f t="shared" si="4"/>
        <v>656.4389808</v>
      </c>
      <c r="U130" s="88">
        <f t="shared" si="4"/>
        <v>403.7389808</v>
      </c>
      <c r="V130" s="88">
        <f t="shared" si="4"/>
        <v>567.3289808</v>
      </c>
      <c r="W130" s="88">
        <f t="shared" si="4"/>
        <v>536.9789808</v>
      </c>
      <c r="X130" s="88">
        <f t="shared" si="4"/>
        <v>497.3689808</v>
      </c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ht="15.75" customHeight="1">
      <c r="A131" s="17"/>
      <c r="B131" s="69"/>
      <c r="C131" s="89" t="s">
        <v>224</v>
      </c>
      <c r="D131" s="90" t="s">
        <v>224</v>
      </c>
      <c r="E131" s="88">
        <v>-25.6</v>
      </c>
      <c r="F131" s="88">
        <v>-25.6</v>
      </c>
      <c r="G131" s="88">
        <v>-25.6</v>
      </c>
      <c r="H131" s="88">
        <v>-25.6</v>
      </c>
      <c r="I131" s="88">
        <v>-25.6</v>
      </c>
      <c r="J131" s="88">
        <v>-25.6</v>
      </c>
      <c r="K131" s="88">
        <v>-25.6</v>
      </c>
      <c r="L131" s="88">
        <v>-25.6</v>
      </c>
      <c r="M131" s="88">
        <v>-25.6</v>
      </c>
      <c r="N131" s="88">
        <v>-25.6</v>
      </c>
      <c r="O131" s="88">
        <v>-25.6</v>
      </c>
      <c r="P131" s="88">
        <v>-25.6</v>
      </c>
      <c r="Q131" s="88">
        <v>-25.6</v>
      </c>
      <c r="R131" s="88">
        <v>-25.6</v>
      </c>
      <c r="S131" s="88">
        <v>-25.6</v>
      </c>
      <c r="T131" s="88">
        <v>-25.6</v>
      </c>
      <c r="U131" s="88">
        <v>-25.6</v>
      </c>
      <c r="V131" s="88">
        <v>-25.6</v>
      </c>
      <c r="W131" s="88">
        <v>-25.6</v>
      </c>
      <c r="X131" s="88">
        <v>-25.6</v>
      </c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</row>
    <row r="132" ht="15.75" customHeight="1">
      <c r="A132" s="17"/>
      <c r="B132" s="69"/>
      <c r="C132" s="65" t="s">
        <v>225</v>
      </c>
      <c r="D132" s="65" t="s">
        <v>225</v>
      </c>
      <c r="E132" s="91">
        <v>12.585175980162</v>
      </c>
      <c r="F132" s="91">
        <v>12.585175980162</v>
      </c>
      <c r="G132" s="91">
        <v>12.585175980162</v>
      </c>
      <c r="H132" s="91">
        <v>12.585175980162</v>
      </c>
      <c r="I132" s="91">
        <v>12.585175980162</v>
      </c>
      <c r="J132" s="91">
        <v>12.585175980162</v>
      </c>
      <c r="K132" s="91">
        <v>12.585175980162</v>
      </c>
      <c r="L132" s="91">
        <v>12.585175980162</v>
      </c>
      <c r="M132" s="91">
        <v>12.585175980162</v>
      </c>
      <c r="N132" s="91">
        <v>12.585175980162</v>
      </c>
      <c r="O132" s="91">
        <v>12.585175980162</v>
      </c>
      <c r="P132" s="91">
        <v>12.585175980162</v>
      </c>
      <c r="Q132" s="91">
        <v>12.585175980162</v>
      </c>
      <c r="R132" s="91">
        <v>12.585175980162</v>
      </c>
      <c r="S132" s="91">
        <v>12.585175980162</v>
      </c>
      <c r="T132" s="91">
        <v>12.585175980162</v>
      </c>
      <c r="U132" s="91">
        <v>12.585175980162</v>
      </c>
      <c r="V132" s="91">
        <v>12.585175980162</v>
      </c>
      <c r="W132" s="91">
        <v>12.585175980162</v>
      </c>
      <c r="X132" s="91">
        <v>12.585175980162</v>
      </c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ht="15.75" customHeight="1">
      <c r="A133" s="17"/>
      <c r="B133" s="69"/>
      <c r="C133" s="65" t="s">
        <v>226</v>
      </c>
      <c r="D133" s="65" t="s">
        <v>226</v>
      </c>
      <c r="E133" s="91">
        <v>38.1110484201887</v>
      </c>
      <c r="F133" s="91">
        <v>38.1110484201887</v>
      </c>
      <c r="G133" s="91">
        <v>38.1110484201887</v>
      </c>
      <c r="H133" s="91">
        <v>38.1110484201887</v>
      </c>
      <c r="I133" s="91">
        <v>38.1110484201887</v>
      </c>
      <c r="J133" s="91">
        <v>38.1110484201887</v>
      </c>
      <c r="K133" s="91">
        <v>38.1110484201887</v>
      </c>
      <c r="L133" s="91">
        <v>38.1110484201887</v>
      </c>
      <c r="M133" s="91">
        <v>38.1110484201887</v>
      </c>
      <c r="N133" s="91">
        <v>38.1110484201887</v>
      </c>
      <c r="O133" s="91">
        <v>38.1110484201887</v>
      </c>
      <c r="P133" s="91">
        <v>38.1110484201887</v>
      </c>
      <c r="Q133" s="91">
        <v>38.1110484201887</v>
      </c>
      <c r="R133" s="91">
        <v>38.1110484201887</v>
      </c>
      <c r="S133" s="91">
        <v>38.1110484201887</v>
      </c>
      <c r="T133" s="91">
        <v>38.1110484201887</v>
      </c>
      <c r="U133" s="91">
        <v>38.1110484201887</v>
      </c>
      <c r="V133" s="91">
        <v>38.1110484201887</v>
      </c>
      <c r="W133" s="91">
        <v>38.1110484201887</v>
      </c>
      <c r="X133" s="91">
        <v>38.1110484201887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ht="15.75" customHeight="1">
      <c r="A134" s="17"/>
      <c r="B134" s="69"/>
      <c r="C134" s="65" t="s">
        <v>227</v>
      </c>
      <c r="D134" s="65" t="s">
        <v>227</v>
      </c>
      <c r="E134" s="91">
        <v>62.5201289895363</v>
      </c>
      <c r="F134" s="91">
        <v>62.5201289895363</v>
      </c>
      <c r="G134" s="91">
        <v>62.5201289895363</v>
      </c>
      <c r="H134" s="91">
        <v>62.5201289895363</v>
      </c>
      <c r="I134" s="91">
        <v>62.5201289895363</v>
      </c>
      <c r="J134" s="91">
        <v>62.5201289895363</v>
      </c>
      <c r="K134" s="91">
        <v>62.5201289895363</v>
      </c>
      <c r="L134" s="91">
        <v>62.5201289895363</v>
      </c>
      <c r="M134" s="91">
        <v>62.5201289895363</v>
      </c>
      <c r="N134" s="91">
        <v>62.5201289895363</v>
      </c>
      <c r="O134" s="91">
        <v>62.5201289895363</v>
      </c>
      <c r="P134" s="91">
        <v>62.5201289895363</v>
      </c>
      <c r="Q134" s="91">
        <v>62.5201289895363</v>
      </c>
      <c r="R134" s="91">
        <v>62.5201289895363</v>
      </c>
      <c r="S134" s="91">
        <v>62.5201289895363</v>
      </c>
      <c r="T134" s="91">
        <v>62.5201289895363</v>
      </c>
      <c r="U134" s="91">
        <v>62.5201289895363</v>
      </c>
      <c r="V134" s="91">
        <v>62.5201289895363</v>
      </c>
      <c r="W134" s="91">
        <v>62.5201289895363</v>
      </c>
      <c r="X134" s="91">
        <v>62.5201289895363</v>
      </c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ht="15.75" customHeight="1">
      <c r="A135" s="17"/>
      <c r="B135" s="69"/>
      <c r="C135" s="65" t="s">
        <v>228</v>
      </c>
      <c r="D135" s="65" t="s">
        <v>228</v>
      </c>
      <c r="E135" s="91">
        <v>48.6831909459392</v>
      </c>
      <c r="F135" s="91">
        <v>48.6831909459392</v>
      </c>
      <c r="G135" s="91">
        <v>48.6831909459392</v>
      </c>
      <c r="H135" s="91">
        <v>48.6831909459392</v>
      </c>
      <c r="I135" s="91">
        <v>48.6831909459392</v>
      </c>
      <c r="J135" s="91">
        <v>48.6831909459392</v>
      </c>
      <c r="K135" s="91">
        <v>48.6831909459392</v>
      </c>
      <c r="L135" s="91">
        <v>48.6831909459392</v>
      </c>
      <c r="M135" s="91">
        <v>48.6831909459392</v>
      </c>
      <c r="N135" s="91">
        <v>48.6831909459392</v>
      </c>
      <c r="O135" s="91">
        <v>48.6831909459392</v>
      </c>
      <c r="P135" s="91">
        <v>48.6831909459392</v>
      </c>
      <c r="Q135" s="91">
        <v>48.6831909459392</v>
      </c>
      <c r="R135" s="91">
        <v>48.6831909459392</v>
      </c>
      <c r="S135" s="91">
        <v>48.6831909459392</v>
      </c>
      <c r="T135" s="91">
        <v>48.6831909459392</v>
      </c>
      <c r="U135" s="91">
        <v>48.6831909459392</v>
      </c>
      <c r="V135" s="91">
        <v>48.6831909459392</v>
      </c>
      <c r="W135" s="91">
        <v>48.6831909459392</v>
      </c>
      <c r="X135" s="91">
        <v>48.6831909459392</v>
      </c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</row>
    <row r="136" ht="15.75" customHeight="1">
      <c r="A136" s="17"/>
      <c r="B136" s="69"/>
      <c r="C136" s="65" t="s">
        <v>229</v>
      </c>
      <c r="D136" s="65" t="s">
        <v>229</v>
      </c>
      <c r="E136" s="91">
        <v>49.85</v>
      </c>
      <c r="F136" s="91">
        <v>49.85</v>
      </c>
      <c r="G136" s="91">
        <v>49.85</v>
      </c>
      <c r="H136" s="91">
        <v>49.85</v>
      </c>
      <c r="I136" s="91">
        <v>49.85</v>
      </c>
      <c r="J136" s="91">
        <v>49.85</v>
      </c>
      <c r="K136" s="91">
        <v>49.85</v>
      </c>
      <c r="L136" s="91">
        <v>49.85</v>
      </c>
      <c r="M136" s="91">
        <v>49.85</v>
      </c>
      <c r="N136" s="91">
        <v>49.85</v>
      </c>
      <c r="O136" s="91">
        <v>49.85</v>
      </c>
      <c r="P136" s="91">
        <v>49.85</v>
      </c>
      <c r="Q136" s="91">
        <v>49.85</v>
      </c>
      <c r="R136" s="91">
        <v>49.85</v>
      </c>
      <c r="S136" s="91">
        <v>49.85</v>
      </c>
      <c r="T136" s="91">
        <v>49.85</v>
      </c>
      <c r="U136" s="91">
        <v>49.85</v>
      </c>
      <c r="V136" s="91">
        <v>49.85</v>
      </c>
      <c r="W136" s="91">
        <v>49.85</v>
      </c>
      <c r="X136" s="91">
        <v>49.85</v>
      </c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ht="15.75" customHeight="1">
      <c r="A137" s="17"/>
      <c r="B137" s="69"/>
      <c r="C137" s="65" t="s">
        <v>230</v>
      </c>
      <c r="D137" s="65" t="s">
        <v>230</v>
      </c>
      <c r="E137" s="91">
        <v>88.1109733620571</v>
      </c>
      <c r="F137" s="91">
        <v>88.1109733620571</v>
      </c>
      <c r="G137" s="91">
        <v>88.1109733620571</v>
      </c>
      <c r="H137" s="91">
        <v>88.1109733620571</v>
      </c>
      <c r="I137" s="91">
        <v>88.1109733620571</v>
      </c>
      <c r="J137" s="91">
        <v>88.1109733620571</v>
      </c>
      <c r="K137" s="91">
        <v>88.1109733620571</v>
      </c>
      <c r="L137" s="91">
        <v>88.1109733620571</v>
      </c>
      <c r="M137" s="91">
        <v>88.1109733620571</v>
      </c>
      <c r="N137" s="91">
        <v>88.1109733620571</v>
      </c>
      <c r="O137" s="91">
        <v>88.1109733620571</v>
      </c>
      <c r="P137" s="91">
        <v>88.1109733620571</v>
      </c>
      <c r="Q137" s="91">
        <v>88.1109733620571</v>
      </c>
      <c r="R137" s="91">
        <v>88.1109733620571</v>
      </c>
      <c r="S137" s="91">
        <v>88.1109733620571</v>
      </c>
      <c r="T137" s="91">
        <v>88.1109733620571</v>
      </c>
      <c r="U137" s="91">
        <v>88.1109733620571</v>
      </c>
      <c r="V137" s="91">
        <v>88.1109733620571</v>
      </c>
      <c r="W137" s="91">
        <v>88.1109733620571</v>
      </c>
      <c r="X137" s="91">
        <v>88.1109733620571</v>
      </c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ht="15.75" customHeight="1">
      <c r="A138" s="17"/>
      <c r="B138" s="69"/>
      <c r="C138" s="65" t="s">
        <v>231</v>
      </c>
      <c r="D138" s="65" t="s">
        <v>231</v>
      </c>
      <c r="E138" s="91">
        <v>62.063639103613</v>
      </c>
      <c r="F138" s="91">
        <v>62.063639103613</v>
      </c>
      <c r="G138" s="91">
        <v>62.063639103613</v>
      </c>
      <c r="H138" s="91">
        <v>62.063639103613</v>
      </c>
      <c r="I138" s="91">
        <v>62.063639103613</v>
      </c>
      <c r="J138" s="91">
        <v>62.063639103613</v>
      </c>
      <c r="K138" s="91">
        <v>62.063639103613</v>
      </c>
      <c r="L138" s="91">
        <v>62.063639103613</v>
      </c>
      <c r="M138" s="91">
        <v>62.063639103613</v>
      </c>
      <c r="N138" s="91">
        <v>62.063639103613</v>
      </c>
      <c r="O138" s="91">
        <v>62.063639103613</v>
      </c>
      <c r="P138" s="91">
        <v>62.063639103613</v>
      </c>
      <c r="Q138" s="91">
        <v>62.063639103613</v>
      </c>
      <c r="R138" s="91">
        <v>62.063639103613</v>
      </c>
      <c r="S138" s="91">
        <v>62.063639103613</v>
      </c>
      <c r="T138" s="91">
        <v>62.063639103613</v>
      </c>
      <c r="U138" s="91">
        <v>62.063639103613</v>
      </c>
      <c r="V138" s="91">
        <v>62.063639103613</v>
      </c>
      <c r="W138" s="91">
        <v>62.063639103613</v>
      </c>
      <c r="X138" s="91">
        <v>62.063639103613</v>
      </c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39" ht="15.75" customHeight="1">
      <c r="A139" s="17"/>
      <c r="B139" s="69"/>
      <c r="C139" s="65" t="s">
        <v>232</v>
      </c>
      <c r="D139" s="65" t="s">
        <v>232</v>
      </c>
      <c r="E139" s="92">
        <v>132.0</v>
      </c>
      <c r="F139" s="93">
        <v>135.6</v>
      </c>
      <c r="G139" s="94">
        <v>174.15</v>
      </c>
      <c r="H139" s="94">
        <v>135.6</v>
      </c>
      <c r="I139" s="94">
        <v>135.6</v>
      </c>
      <c r="J139" s="94">
        <v>132.0</v>
      </c>
      <c r="K139" s="94">
        <v>87.0163091512494</v>
      </c>
      <c r="L139" s="94">
        <v>68.0623078745356</v>
      </c>
      <c r="M139" s="94">
        <v>87.0</v>
      </c>
      <c r="N139" s="94">
        <v>87.0</v>
      </c>
      <c r="O139" s="95">
        <v>132.0</v>
      </c>
      <c r="P139" s="95">
        <v>31.0</v>
      </c>
      <c r="Q139" s="95"/>
      <c r="R139" s="94">
        <v>132.0</v>
      </c>
      <c r="S139" s="95"/>
      <c r="T139" s="94">
        <v>252.7</v>
      </c>
      <c r="U139" s="95"/>
      <c r="V139" s="94">
        <v>132.0</v>
      </c>
      <c r="W139" s="94">
        <v>101.65</v>
      </c>
      <c r="X139" s="94">
        <v>93.63</v>
      </c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</row>
    <row r="140" ht="15.75" customHeight="1">
      <c r="A140" s="17"/>
      <c r="B140" s="69"/>
      <c r="C140" s="65" t="s">
        <v>233</v>
      </c>
      <c r="D140" s="65" t="s">
        <v>233</v>
      </c>
      <c r="E140" s="96">
        <v>29.0</v>
      </c>
      <c r="F140" s="96">
        <v>29.0</v>
      </c>
      <c r="G140" s="96">
        <v>29.0</v>
      </c>
      <c r="H140" s="96">
        <v>29.0</v>
      </c>
      <c r="I140" s="96">
        <v>29.0</v>
      </c>
      <c r="J140" s="96">
        <v>29.0</v>
      </c>
      <c r="K140" s="96">
        <v>29.0</v>
      </c>
      <c r="L140" s="96">
        <v>29.0</v>
      </c>
      <c r="M140" s="96">
        <v>29.0</v>
      </c>
      <c r="N140" s="96">
        <v>29.0</v>
      </c>
      <c r="O140" s="96">
        <v>29.0</v>
      </c>
      <c r="P140" s="96">
        <v>29.0</v>
      </c>
      <c r="Q140" s="96">
        <v>29.0</v>
      </c>
      <c r="R140" s="96">
        <v>29.0</v>
      </c>
      <c r="S140" s="96">
        <v>29.0</v>
      </c>
      <c r="T140" s="96">
        <v>29.0</v>
      </c>
      <c r="U140" s="96">
        <v>29.0</v>
      </c>
      <c r="V140" s="96">
        <v>29.0</v>
      </c>
      <c r="W140" s="96">
        <v>29.0</v>
      </c>
      <c r="X140" s="96">
        <v>29.0</v>
      </c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</row>
    <row r="141" ht="15.75" customHeight="1">
      <c r="A141" s="17"/>
      <c r="B141" s="69"/>
      <c r="C141" s="65" t="s">
        <v>234</v>
      </c>
      <c r="D141" s="65" t="s">
        <v>234</v>
      </c>
      <c r="E141" s="96">
        <v>50.0</v>
      </c>
      <c r="F141" s="96">
        <v>50.0</v>
      </c>
      <c r="G141" s="96">
        <v>50.0</v>
      </c>
      <c r="H141" s="96">
        <v>50.0</v>
      </c>
      <c r="I141" s="96">
        <v>50.0</v>
      </c>
      <c r="J141" s="96">
        <v>50.0</v>
      </c>
      <c r="K141" s="96">
        <v>50.0</v>
      </c>
      <c r="L141" s="96">
        <v>50.0</v>
      </c>
      <c r="M141" s="96">
        <v>50.0</v>
      </c>
      <c r="N141" s="96">
        <v>50.0</v>
      </c>
      <c r="O141" s="96">
        <v>50.0</v>
      </c>
      <c r="P141" s="96">
        <v>50.0</v>
      </c>
      <c r="Q141" s="96">
        <v>50.0</v>
      </c>
      <c r="R141" s="96">
        <v>50.0</v>
      </c>
      <c r="S141" s="96">
        <v>50.0</v>
      </c>
      <c r="T141" s="96">
        <v>50.0</v>
      </c>
      <c r="U141" s="96">
        <v>50.0</v>
      </c>
      <c r="V141" s="96">
        <v>50.0</v>
      </c>
      <c r="W141" s="96">
        <v>50.0</v>
      </c>
      <c r="X141" s="96">
        <v>50.0</v>
      </c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</row>
    <row r="142" ht="15.75" customHeight="1">
      <c r="A142" s="17"/>
      <c r="B142" s="69"/>
      <c r="C142" s="65" t="s">
        <v>235</v>
      </c>
      <c r="D142" s="65" t="s">
        <v>235</v>
      </c>
      <c r="E142" s="96">
        <v>1.0</v>
      </c>
      <c r="F142" s="96">
        <v>1.0</v>
      </c>
      <c r="G142" s="96">
        <v>1.0</v>
      </c>
      <c r="H142" s="96">
        <v>1.0</v>
      </c>
      <c r="I142" s="96">
        <v>1.0</v>
      </c>
      <c r="J142" s="96">
        <v>1.0</v>
      </c>
      <c r="K142" s="96">
        <v>1.0</v>
      </c>
      <c r="L142" s="96">
        <v>1.0</v>
      </c>
      <c r="M142" s="96">
        <v>1.0</v>
      </c>
      <c r="N142" s="96">
        <v>1.0</v>
      </c>
      <c r="O142" s="96">
        <v>1.0</v>
      </c>
      <c r="P142" s="96">
        <v>1.0</v>
      </c>
      <c r="Q142" s="96">
        <v>1.0</v>
      </c>
      <c r="R142" s="96">
        <v>1.0</v>
      </c>
      <c r="S142" s="96">
        <v>1.0</v>
      </c>
      <c r="T142" s="96">
        <v>1.0</v>
      </c>
      <c r="U142" s="96">
        <v>1.0</v>
      </c>
      <c r="V142" s="96">
        <v>1.0</v>
      </c>
      <c r="W142" s="96">
        <v>1.0</v>
      </c>
      <c r="X142" s="96">
        <v>1.0</v>
      </c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</row>
    <row r="143" ht="15.75" customHeight="1">
      <c r="A143" s="17"/>
      <c r="B143" s="69"/>
      <c r="C143" s="65" t="s">
        <v>236</v>
      </c>
      <c r="D143" s="65" t="s">
        <v>236</v>
      </c>
      <c r="E143" s="96">
        <v>0.0</v>
      </c>
      <c r="F143" s="96">
        <v>0.0</v>
      </c>
      <c r="G143" s="96">
        <v>0.0</v>
      </c>
      <c r="H143" s="96">
        <v>0.0</v>
      </c>
      <c r="I143" s="96">
        <v>0.0</v>
      </c>
      <c r="J143" s="96">
        <v>0.0</v>
      </c>
      <c r="K143" s="96">
        <v>0.0</v>
      </c>
      <c r="L143" s="96">
        <v>0.0</v>
      </c>
      <c r="M143" s="96">
        <v>0.0</v>
      </c>
      <c r="N143" s="96">
        <v>0.0</v>
      </c>
      <c r="O143" s="96">
        <v>0.0</v>
      </c>
      <c r="P143" s="96">
        <v>0.0</v>
      </c>
      <c r="Q143" s="96">
        <v>0.0</v>
      </c>
      <c r="R143" s="96">
        <v>0.0</v>
      </c>
      <c r="S143" s="96">
        <v>0.0</v>
      </c>
      <c r="T143" s="96">
        <v>0.0</v>
      </c>
      <c r="U143" s="96">
        <v>0.0</v>
      </c>
      <c r="V143" s="96">
        <v>0.0</v>
      </c>
      <c r="W143" s="96">
        <v>0.0</v>
      </c>
      <c r="X143" s="96">
        <v>0.0</v>
      </c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</row>
    <row r="144" ht="15.75" customHeight="1">
      <c r="A144" s="17"/>
      <c r="B144" s="69"/>
      <c r="C144" s="65" t="s">
        <v>237</v>
      </c>
      <c r="D144" s="65" t="s">
        <v>237</v>
      </c>
      <c r="E144" s="96">
        <v>0.0</v>
      </c>
      <c r="F144" s="96">
        <v>0.0</v>
      </c>
      <c r="G144" s="96">
        <v>0.0</v>
      </c>
      <c r="H144" s="96">
        <v>0.0</v>
      </c>
      <c r="I144" s="96">
        <v>0.0</v>
      </c>
      <c r="J144" s="96">
        <v>0.0</v>
      </c>
      <c r="K144" s="96">
        <v>0.0</v>
      </c>
      <c r="L144" s="96">
        <v>0.0</v>
      </c>
      <c r="M144" s="96">
        <v>0.0</v>
      </c>
      <c r="N144" s="96">
        <v>0.0</v>
      </c>
      <c r="O144" s="97">
        <v>0.0</v>
      </c>
      <c r="P144" s="97"/>
      <c r="Q144" s="97">
        <v>0.0</v>
      </c>
      <c r="R144" s="96">
        <v>0.0</v>
      </c>
      <c r="S144" s="96">
        <v>0.0</v>
      </c>
      <c r="T144" s="96">
        <v>0.0</v>
      </c>
      <c r="U144" s="96">
        <v>0.0</v>
      </c>
      <c r="V144" s="96">
        <v>0.0</v>
      </c>
      <c r="W144" s="96">
        <v>0.0</v>
      </c>
      <c r="X144" s="96">
        <v>0.0</v>
      </c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</row>
    <row r="145" ht="15.75" customHeight="1">
      <c r="A145" s="17"/>
      <c r="B145" s="69"/>
      <c r="C145" s="65" t="s">
        <v>238</v>
      </c>
      <c r="D145" s="65" t="s">
        <v>238</v>
      </c>
      <c r="E145" s="92">
        <v>59.29</v>
      </c>
      <c r="F145" s="92">
        <v>59.29</v>
      </c>
      <c r="G145" s="94">
        <v>0.0</v>
      </c>
      <c r="H145" s="94">
        <v>19.53</v>
      </c>
      <c r="I145" s="92">
        <v>1.25</v>
      </c>
      <c r="J145" s="92">
        <v>31.6</v>
      </c>
      <c r="K145" s="92">
        <v>31.6</v>
      </c>
      <c r="L145" s="94">
        <v>0.0</v>
      </c>
      <c r="M145" s="94">
        <v>14.3</v>
      </c>
      <c r="N145" s="94">
        <v>0.98</v>
      </c>
      <c r="O145" s="95"/>
      <c r="P145" s="95"/>
      <c r="Q145" s="95"/>
      <c r="R145" s="94">
        <v>64.9</v>
      </c>
      <c r="S145" s="95">
        <v>65.0</v>
      </c>
      <c r="T145" s="94"/>
      <c r="U145" s="95"/>
      <c r="V145" s="94">
        <v>31.59</v>
      </c>
      <c r="W145" s="94">
        <v>31.59</v>
      </c>
      <c r="X145" s="94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</row>
    <row r="146" ht="15.75" customHeight="1">
      <c r="A146" s="17"/>
      <c r="B146" s="69"/>
      <c r="C146" s="98"/>
      <c r="D146" s="65" t="s">
        <v>239</v>
      </c>
      <c r="E146" s="91">
        <v>12.5813290371993</v>
      </c>
      <c r="F146" s="91">
        <v>12.5813290371993</v>
      </c>
      <c r="G146" s="91">
        <v>12.5813290371993</v>
      </c>
      <c r="H146" s="91">
        <v>12.5813290371993</v>
      </c>
      <c r="I146" s="91">
        <v>12.5813290371993</v>
      </c>
      <c r="J146" s="91">
        <v>12.5813290371993</v>
      </c>
      <c r="K146" s="91">
        <v>12.5813290371993</v>
      </c>
      <c r="L146" s="91">
        <v>12.5813290371993</v>
      </c>
      <c r="M146" s="91">
        <v>12.5813290371993</v>
      </c>
      <c r="N146" s="91">
        <v>12.5813290371993</v>
      </c>
      <c r="O146" s="91">
        <v>12.5813290371993</v>
      </c>
      <c r="P146" s="91">
        <v>12.5813290371993</v>
      </c>
      <c r="Q146" s="91">
        <v>12.5813290371993</v>
      </c>
      <c r="R146" s="91">
        <v>12.5813290371993</v>
      </c>
      <c r="S146" s="91">
        <v>12.5813290371993</v>
      </c>
      <c r="T146" s="91">
        <v>12.5813290371993</v>
      </c>
      <c r="U146" s="91">
        <v>12.5813290371993</v>
      </c>
      <c r="V146" s="91">
        <v>12.5813290371993</v>
      </c>
      <c r="W146" s="91">
        <v>12.5813290371993</v>
      </c>
      <c r="X146" s="91">
        <v>12.5813290371993</v>
      </c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</row>
    <row r="147" ht="15.75" customHeight="1">
      <c r="A147" s="17"/>
      <c r="B147" s="69"/>
      <c r="C147" s="98"/>
      <c r="D147" s="65" t="s">
        <v>240</v>
      </c>
      <c r="E147" s="91">
        <v>36.1433832581042</v>
      </c>
      <c r="F147" s="91">
        <v>36.1433832581042</v>
      </c>
      <c r="G147" s="91">
        <v>36.1433832581042</v>
      </c>
      <c r="H147" s="91">
        <v>36.1433832581042</v>
      </c>
      <c r="I147" s="91">
        <v>36.1433832581042</v>
      </c>
      <c r="J147" s="91">
        <v>36.1433832581042</v>
      </c>
      <c r="K147" s="91">
        <v>36.1433832581042</v>
      </c>
      <c r="L147" s="91">
        <v>36.1433832581042</v>
      </c>
      <c r="M147" s="91">
        <v>36.1433832581042</v>
      </c>
      <c r="N147" s="91">
        <v>36.1433832581042</v>
      </c>
      <c r="O147" s="91">
        <v>36.1433832581042</v>
      </c>
      <c r="P147" s="91">
        <v>36.1433832581042</v>
      </c>
      <c r="Q147" s="91">
        <v>36.1433832581042</v>
      </c>
      <c r="R147" s="91">
        <v>36.1433832581042</v>
      </c>
      <c r="S147" s="91">
        <v>36.1433832581042</v>
      </c>
      <c r="T147" s="91">
        <v>36.1433832581042</v>
      </c>
      <c r="U147" s="91">
        <v>36.1433832581042</v>
      </c>
      <c r="V147" s="91">
        <v>36.1433832581042</v>
      </c>
      <c r="W147" s="91">
        <v>36.1433832581042</v>
      </c>
      <c r="X147" s="91">
        <v>36.1433832581042</v>
      </c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</row>
    <row r="148" ht="15.75" customHeight="1">
      <c r="A148" s="17"/>
      <c r="B148" s="69"/>
      <c r="C148" s="98"/>
      <c r="D148" s="65" t="s">
        <v>241</v>
      </c>
      <c r="E148" s="91">
        <v>60.8589686694706</v>
      </c>
      <c r="F148" s="91">
        <v>60.8589686694706</v>
      </c>
      <c r="G148" s="91">
        <v>60.8589686694706</v>
      </c>
      <c r="H148" s="91">
        <v>60.8589686694706</v>
      </c>
      <c r="I148" s="91">
        <v>60.8589686694706</v>
      </c>
      <c r="J148" s="91">
        <v>60.8589686694706</v>
      </c>
      <c r="K148" s="91">
        <v>60.8589686694706</v>
      </c>
      <c r="L148" s="91">
        <v>60.8589686694706</v>
      </c>
      <c r="M148" s="91">
        <v>60.8589686694706</v>
      </c>
      <c r="N148" s="91">
        <v>60.8589686694706</v>
      </c>
      <c r="O148" s="91">
        <v>60.8589686694706</v>
      </c>
      <c r="P148" s="91">
        <v>60.8589686694706</v>
      </c>
      <c r="Q148" s="91">
        <v>60.8589686694706</v>
      </c>
      <c r="R148" s="91">
        <v>60.8589686694706</v>
      </c>
      <c r="S148" s="91">
        <v>60.8589686694706</v>
      </c>
      <c r="T148" s="91">
        <v>60.8589686694706</v>
      </c>
      <c r="U148" s="91">
        <v>60.8589686694706</v>
      </c>
      <c r="V148" s="91">
        <v>60.8589686694706</v>
      </c>
      <c r="W148" s="91">
        <v>60.8589686694706</v>
      </c>
      <c r="X148" s="91">
        <v>60.8589686694706</v>
      </c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</row>
    <row r="149" ht="15.75" customHeight="1">
      <c r="A149" s="17"/>
      <c r="B149" s="69"/>
      <c r="C149" s="98"/>
      <c r="D149" s="65" t="s">
        <v>242</v>
      </c>
      <c r="E149" s="91">
        <v>35.5025385044127</v>
      </c>
      <c r="F149" s="91">
        <v>35.5025385044127</v>
      </c>
      <c r="G149" s="91">
        <v>35.5025385044127</v>
      </c>
      <c r="H149" s="91">
        <v>35.5025385044127</v>
      </c>
      <c r="I149" s="91">
        <v>35.5025385044127</v>
      </c>
      <c r="J149" s="91">
        <v>35.5025385044127</v>
      </c>
      <c r="K149" s="91">
        <v>35.5025385044127</v>
      </c>
      <c r="L149" s="91">
        <v>35.5025385044127</v>
      </c>
      <c r="M149" s="91">
        <v>35.5025385044127</v>
      </c>
      <c r="N149" s="91">
        <v>35.5025385044127</v>
      </c>
      <c r="O149" s="91">
        <v>35.5025385044127</v>
      </c>
      <c r="P149" s="91">
        <v>35.5025385044127</v>
      </c>
      <c r="Q149" s="91">
        <v>35.5025385044127</v>
      </c>
      <c r="R149" s="91">
        <v>35.5025385044127</v>
      </c>
      <c r="S149" s="91">
        <v>35.5025385044127</v>
      </c>
      <c r="T149" s="91">
        <v>35.5025385044127</v>
      </c>
      <c r="U149" s="91">
        <v>35.5025385044127</v>
      </c>
      <c r="V149" s="91">
        <v>35.5025385044127</v>
      </c>
      <c r="W149" s="91">
        <v>35.5025385044127</v>
      </c>
      <c r="X149" s="91">
        <v>35.5025385044127</v>
      </c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</row>
    <row r="150" ht="15.75" customHeight="1">
      <c r="A150" s="17"/>
      <c r="B150" s="69"/>
      <c r="C150" s="98"/>
      <c r="D150" s="65" t="s">
        <v>243</v>
      </c>
      <c r="E150" s="91">
        <v>45.86</v>
      </c>
      <c r="F150" s="91">
        <v>45.86</v>
      </c>
      <c r="G150" s="91">
        <v>45.86</v>
      </c>
      <c r="H150" s="91">
        <v>45.86</v>
      </c>
      <c r="I150" s="91">
        <v>45.86</v>
      </c>
      <c r="J150" s="91">
        <v>45.86</v>
      </c>
      <c r="K150" s="91">
        <v>45.86</v>
      </c>
      <c r="L150" s="91">
        <v>45.86</v>
      </c>
      <c r="M150" s="91">
        <v>45.86</v>
      </c>
      <c r="N150" s="91">
        <v>45.86</v>
      </c>
      <c r="O150" s="91">
        <v>45.86</v>
      </c>
      <c r="P150" s="91">
        <v>45.86</v>
      </c>
      <c r="Q150" s="91">
        <v>45.86</v>
      </c>
      <c r="R150" s="91">
        <v>45.86</v>
      </c>
      <c r="S150" s="91">
        <v>45.86</v>
      </c>
      <c r="T150" s="91">
        <v>45.86</v>
      </c>
      <c r="U150" s="91">
        <v>45.86</v>
      </c>
      <c r="V150" s="91">
        <v>45.86</v>
      </c>
      <c r="W150" s="91">
        <v>45.86</v>
      </c>
      <c r="X150" s="91">
        <v>45.86</v>
      </c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</row>
    <row r="151" ht="15.75" customHeight="1">
      <c r="A151" s="17"/>
      <c r="B151" s="69"/>
      <c r="C151" s="98"/>
      <c r="D151" s="65" t="s">
        <v>244</v>
      </c>
      <c r="E151" s="91">
        <v>82.241735227739</v>
      </c>
      <c r="F151" s="91">
        <v>82.241735227739</v>
      </c>
      <c r="G151" s="91">
        <v>82.241735227739</v>
      </c>
      <c r="H151" s="91">
        <v>82.241735227739</v>
      </c>
      <c r="I151" s="91">
        <v>82.241735227739</v>
      </c>
      <c r="J151" s="91">
        <v>82.241735227739</v>
      </c>
      <c r="K151" s="91">
        <v>82.241735227739</v>
      </c>
      <c r="L151" s="91">
        <v>82.241735227739</v>
      </c>
      <c r="M151" s="91">
        <v>82.241735227739</v>
      </c>
      <c r="N151" s="91">
        <v>82.241735227739</v>
      </c>
      <c r="O151" s="91">
        <v>82.241735227739</v>
      </c>
      <c r="P151" s="91">
        <v>82.241735227739</v>
      </c>
      <c r="Q151" s="91">
        <v>82.241735227739</v>
      </c>
      <c r="R151" s="91">
        <v>82.241735227739</v>
      </c>
      <c r="S151" s="91">
        <v>82.241735227739</v>
      </c>
      <c r="T151" s="91">
        <v>82.241735227739</v>
      </c>
      <c r="U151" s="91">
        <v>82.241735227739</v>
      </c>
      <c r="V151" s="91">
        <v>82.241735227739</v>
      </c>
      <c r="W151" s="91">
        <v>82.241735227739</v>
      </c>
      <c r="X151" s="91">
        <v>82.241735227739</v>
      </c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</row>
    <row r="152" ht="15.75" customHeight="1">
      <c r="A152" s="17"/>
      <c r="B152" s="69"/>
      <c r="C152" s="98"/>
      <c r="D152" s="65" t="s">
        <v>245</v>
      </c>
      <c r="E152" s="91">
        <v>62.063639103613</v>
      </c>
      <c r="F152" s="91">
        <v>62.063639103613</v>
      </c>
      <c r="G152" s="91">
        <v>62.063639103613</v>
      </c>
      <c r="H152" s="91">
        <v>62.063639103613</v>
      </c>
      <c r="I152" s="91">
        <v>62.063639103613</v>
      </c>
      <c r="J152" s="91">
        <v>62.063639103613</v>
      </c>
      <c r="K152" s="91">
        <v>62.063639103613</v>
      </c>
      <c r="L152" s="91">
        <v>62.063639103613</v>
      </c>
      <c r="M152" s="91">
        <v>62.063639103613</v>
      </c>
      <c r="N152" s="91">
        <v>62.063639103613</v>
      </c>
      <c r="O152" s="91">
        <v>62.063639103613</v>
      </c>
      <c r="P152" s="91">
        <v>62.063639103613</v>
      </c>
      <c r="Q152" s="91">
        <v>62.063639103613</v>
      </c>
      <c r="R152" s="91">
        <v>62.063639103613</v>
      </c>
      <c r="S152" s="91">
        <v>62.063639103613</v>
      </c>
      <c r="T152" s="91">
        <v>62.063639103613</v>
      </c>
      <c r="U152" s="91">
        <v>62.063639103613</v>
      </c>
      <c r="V152" s="91">
        <v>62.063639103613</v>
      </c>
      <c r="W152" s="91">
        <v>62.063639103613</v>
      </c>
      <c r="X152" s="91">
        <v>62.063639103613</v>
      </c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</row>
    <row r="153" ht="15.75" customHeight="1">
      <c r="A153" s="17"/>
      <c r="B153" s="69"/>
      <c r="C153" s="98"/>
      <c r="D153" s="65" t="s">
        <v>246</v>
      </c>
      <c r="E153" s="92">
        <v>135.6</v>
      </c>
      <c r="F153" s="92">
        <v>135.6</v>
      </c>
      <c r="G153" s="92">
        <v>174.15</v>
      </c>
      <c r="H153" s="92">
        <v>135.6</v>
      </c>
      <c r="I153" s="92">
        <v>135.6</v>
      </c>
      <c r="J153" s="92">
        <v>132.0</v>
      </c>
      <c r="K153" s="99">
        <v>87.0163091512494</v>
      </c>
      <c r="L153" s="92">
        <v>68.0</v>
      </c>
      <c r="M153" s="92">
        <v>87.0</v>
      </c>
      <c r="N153" s="92">
        <v>68.0</v>
      </c>
      <c r="O153" s="95">
        <v>132.0</v>
      </c>
      <c r="P153" s="95"/>
      <c r="Q153" s="95"/>
      <c r="R153" s="92">
        <v>132.0</v>
      </c>
      <c r="S153" s="97"/>
      <c r="T153" s="92">
        <v>252.7</v>
      </c>
      <c r="U153" s="97"/>
      <c r="V153" s="92">
        <v>132.0</v>
      </c>
      <c r="W153" s="92">
        <v>102.0</v>
      </c>
      <c r="X153" s="92">
        <v>93.3</v>
      </c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</row>
    <row r="154" ht="15.75" customHeight="1">
      <c r="A154" s="17"/>
      <c r="B154" s="69"/>
      <c r="C154" s="98"/>
      <c r="D154" s="65" t="s">
        <v>247</v>
      </c>
      <c r="E154" s="96">
        <v>29.0</v>
      </c>
      <c r="F154" s="96">
        <v>29.0</v>
      </c>
      <c r="G154" s="96">
        <v>29.0</v>
      </c>
      <c r="H154" s="96">
        <v>29.0</v>
      </c>
      <c r="I154" s="96">
        <v>29.0</v>
      </c>
      <c r="J154" s="96">
        <v>29.0</v>
      </c>
      <c r="K154" s="96">
        <v>29.0</v>
      </c>
      <c r="L154" s="96">
        <v>29.0</v>
      </c>
      <c r="M154" s="96">
        <v>29.0</v>
      </c>
      <c r="N154" s="96">
        <v>29.0</v>
      </c>
      <c r="O154" s="96">
        <v>29.0</v>
      </c>
      <c r="P154" s="96">
        <v>29.0</v>
      </c>
      <c r="Q154" s="96">
        <v>29.0</v>
      </c>
      <c r="R154" s="96">
        <v>29.0</v>
      </c>
      <c r="S154" s="96">
        <v>29.0</v>
      </c>
      <c r="T154" s="96">
        <v>29.0</v>
      </c>
      <c r="U154" s="96">
        <v>29.0</v>
      </c>
      <c r="V154" s="96">
        <v>29.0</v>
      </c>
      <c r="W154" s="96">
        <v>29.0</v>
      </c>
      <c r="X154" s="96">
        <v>29.0</v>
      </c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</row>
    <row r="155" ht="15.75" customHeight="1">
      <c r="A155" s="17"/>
      <c r="B155" s="69"/>
      <c r="C155" s="98"/>
      <c r="D155" s="65" t="s">
        <v>248</v>
      </c>
      <c r="E155" s="96">
        <v>50.0</v>
      </c>
      <c r="F155" s="96">
        <v>50.0</v>
      </c>
      <c r="G155" s="96">
        <v>50.0</v>
      </c>
      <c r="H155" s="96">
        <v>50.0</v>
      </c>
      <c r="I155" s="96">
        <v>50.0</v>
      </c>
      <c r="J155" s="96">
        <v>50.0</v>
      </c>
      <c r="K155" s="96">
        <v>50.0</v>
      </c>
      <c r="L155" s="96">
        <v>50.0</v>
      </c>
      <c r="M155" s="96">
        <v>50.0</v>
      </c>
      <c r="N155" s="96">
        <v>50.0</v>
      </c>
      <c r="O155" s="96">
        <v>50.0</v>
      </c>
      <c r="P155" s="96">
        <v>50.0</v>
      </c>
      <c r="Q155" s="96">
        <v>50.0</v>
      </c>
      <c r="R155" s="96">
        <v>50.0</v>
      </c>
      <c r="S155" s="96">
        <v>50.0</v>
      </c>
      <c r="T155" s="96">
        <v>50.0</v>
      </c>
      <c r="U155" s="96">
        <v>50.0</v>
      </c>
      <c r="V155" s="96">
        <v>50.0</v>
      </c>
      <c r="W155" s="96">
        <v>50.0</v>
      </c>
      <c r="X155" s="96">
        <v>50.0</v>
      </c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</row>
    <row r="156" ht="15.75" customHeight="1">
      <c r="A156" s="17"/>
      <c r="B156" s="69"/>
      <c r="C156" s="98"/>
      <c r="D156" s="65" t="s">
        <v>249</v>
      </c>
      <c r="E156" s="96">
        <v>1.0</v>
      </c>
      <c r="F156" s="96">
        <v>1.0</v>
      </c>
      <c r="G156" s="96">
        <v>1.0</v>
      </c>
      <c r="H156" s="96">
        <v>1.0</v>
      </c>
      <c r="I156" s="96">
        <v>1.0</v>
      </c>
      <c r="J156" s="96">
        <v>1.0</v>
      </c>
      <c r="K156" s="96">
        <v>1.0</v>
      </c>
      <c r="L156" s="96">
        <v>1.0</v>
      </c>
      <c r="M156" s="96">
        <v>1.0</v>
      </c>
      <c r="N156" s="96">
        <v>1.0</v>
      </c>
      <c r="O156" s="96">
        <v>1.0</v>
      </c>
      <c r="P156" s="96">
        <v>1.0</v>
      </c>
      <c r="Q156" s="96">
        <v>1.0</v>
      </c>
      <c r="R156" s="96">
        <v>1.0</v>
      </c>
      <c r="S156" s="96">
        <v>1.0</v>
      </c>
      <c r="T156" s="96">
        <v>1.0</v>
      </c>
      <c r="U156" s="96">
        <v>1.0</v>
      </c>
      <c r="V156" s="96">
        <v>1.0</v>
      </c>
      <c r="W156" s="96">
        <v>1.0</v>
      </c>
      <c r="X156" s="96">
        <v>1.0</v>
      </c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</row>
    <row r="157" ht="15.75" customHeight="1">
      <c r="A157" s="17"/>
      <c r="B157" s="69"/>
      <c r="C157" s="98"/>
      <c r="D157" s="65" t="s">
        <v>250</v>
      </c>
      <c r="E157" s="96">
        <v>0.0</v>
      </c>
      <c r="F157" s="96">
        <v>0.0</v>
      </c>
      <c r="G157" s="96">
        <v>0.0</v>
      </c>
      <c r="H157" s="96">
        <v>0.0</v>
      </c>
      <c r="I157" s="96">
        <v>0.0</v>
      </c>
      <c r="J157" s="96">
        <v>0.0</v>
      </c>
      <c r="K157" s="96">
        <v>0.0</v>
      </c>
      <c r="L157" s="96">
        <v>0.0</v>
      </c>
      <c r="M157" s="96">
        <v>0.0</v>
      </c>
      <c r="N157" s="96">
        <v>0.0</v>
      </c>
      <c r="O157" s="96">
        <v>0.0</v>
      </c>
      <c r="P157" s="96">
        <v>0.0</v>
      </c>
      <c r="Q157" s="96">
        <v>0.0</v>
      </c>
      <c r="R157" s="96">
        <v>0.0</v>
      </c>
      <c r="S157" s="96">
        <v>0.0</v>
      </c>
      <c r="T157" s="96">
        <v>0.0</v>
      </c>
      <c r="U157" s="96">
        <v>0.0</v>
      </c>
      <c r="V157" s="96">
        <v>0.0</v>
      </c>
      <c r="W157" s="96">
        <v>0.0</v>
      </c>
      <c r="X157" s="96">
        <v>0.0</v>
      </c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</row>
    <row r="158" ht="15.75" customHeight="1">
      <c r="A158" s="17"/>
      <c r="B158" s="69"/>
      <c r="C158" s="98"/>
      <c r="D158" s="65" t="s">
        <v>251</v>
      </c>
      <c r="E158" s="96">
        <v>0.0</v>
      </c>
      <c r="F158" s="96">
        <v>0.0</v>
      </c>
      <c r="G158" s="96">
        <v>0.0</v>
      </c>
      <c r="H158" s="96">
        <v>0.0</v>
      </c>
      <c r="I158" s="96">
        <v>0.0</v>
      </c>
      <c r="J158" s="96">
        <v>0.0</v>
      </c>
      <c r="K158" s="96">
        <v>0.0</v>
      </c>
      <c r="L158" s="96">
        <v>0.0</v>
      </c>
      <c r="M158" s="96">
        <v>0.0</v>
      </c>
      <c r="N158" s="96">
        <v>0.0</v>
      </c>
      <c r="O158" s="97">
        <v>0.0</v>
      </c>
      <c r="P158" s="97">
        <v>0.0</v>
      </c>
      <c r="Q158" s="97">
        <v>0.0</v>
      </c>
      <c r="R158" s="96">
        <v>0.0</v>
      </c>
      <c r="S158" s="96">
        <v>0.0</v>
      </c>
      <c r="T158" s="96">
        <v>0.0</v>
      </c>
      <c r="U158" s="96">
        <v>0.0</v>
      </c>
      <c r="V158" s="96">
        <v>0.0</v>
      </c>
      <c r="W158" s="96">
        <v>0.0</v>
      </c>
      <c r="X158" s="96">
        <v>0.0</v>
      </c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</row>
    <row r="159" ht="15.75" customHeight="1">
      <c r="A159" s="17"/>
      <c r="B159" s="69"/>
      <c r="C159" s="98"/>
      <c r="D159" s="65" t="s">
        <v>252</v>
      </c>
      <c r="E159" s="92">
        <v>59.29</v>
      </c>
      <c r="F159" s="92">
        <v>59.29</v>
      </c>
      <c r="G159" s="94">
        <v>0.0</v>
      </c>
      <c r="H159" s="94">
        <v>19.53</v>
      </c>
      <c r="I159" s="92">
        <v>1.25</v>
      </c>
      <c r="J159" s="94">
        <v>31.6</v>
      </c>
      <c r="K159" s="94">
        <v>31.6</v>
      </c>
      <c r="L159" s="94"/>
      <c r="M159" s="94">
        <v>14.0</v>
      </c>
      <c r="N159" s="94">
        <v>0.98</v>
      </c>
      <c r="O159" s="95"/>
      <c r="P159" s="95"/>
      <c r="Q159" s="95"/>
      <c r="R159" s="94">
        <v>64.9</v>
      </c>
      <c r="S159" s="95"/>
      <c r="T159" s="94"/>
      <c r="U159" s="95">
        <v>42.57</v>
      </c>
      <c r="V159" s="94">
        <v>31.59</v>
      </c>
      <c r="W159" s="94">
        <v>31.59</v>
      </c>
      <c r="X159" s="94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</row>
    <row r="160" ht="15.75" customHeight="1">
      <c r="A160" s="17"/>
      <c r="B160" s="69"/>
      <c r="C160" s="100" t="s">
        <v>253</v>
      </c>
      <c r="D160" s="101" t="s">
        <v>254</v>
      </c>
      <c r="E160" s="88">
        <f t="shared" ref="E160:X160" si="5">E81*$D$219*50</f>
        <v>0</v>
      </c>
      <c r="F160" s="88">
        <f t="shared" si="5"/>
        <v>0</v>
      </c>
      <c r="G160" s="88">
        <f t="shared" si="5"/>
        <v>0</v>
      </c>
      <c r="H160" s="88">
        <f t="shared" si="5"/>
        <v>0</v>
      </c>
      <c r="I160" s="88">
        <f t="shared" si="5"/>
        <v>0</v>
      </c>
      <c r="J160" s="88">
        <f t="shared" si="5"/>
        <v>297.37</v>
      </c>
      <c r="K160" s="88">
        <f t="shared" si="5"/>
        <v>297.37</v>
      </c>
      <c r="L160" s="88">
        <f t="shared" si="5"/>
        <v>297.37</v>
      </c>
      <c r="M160" s="88">
        <f t="shared" si="5"/>
        <v>297.37</v>
      </c>
      <c r="N160" s="88">
        <f t="shared" si="5"/>
        <v>297.37</v>
      </c>
      <c r="O160" s="88">
        <f t="shared" si="5"/>
        <v>0</v>
      </c>
      <c r="P160" s="88">
        <f t="shared" si="5"/>
        <v>0</v>
      </c>
      <c r="Q160" s="88">
        <f t="shared" si="5"/>
        <v>0</v>
      </c>
      <c r="R160" s="88">
        <f t="shared" si="5"/>
        <v>0</v>
      </c>
      <c r="S160" s="88">
        <f t="shared" si="5"/>
        <v>0</v>
      </c>
      <c r="T160" s="88">
        <f t="shared" si="5"/>
        <v>0</v>
      </c>
      <c r="U160" s="88">
        <f t="shared" si="5"/>
        <v>0</v>
      </c>
      <c r="V160" s="88">
        <f t="shared" si="5"/>
        <v>0</v>
      </c>
      <c r="W160" s="88">
        <f t="shared" si="5"/>
        <v>0</v>
      </c>
      <c r="X160" s="88">
        <f t="shared" si="5"/>
        <v>0</v>
      </c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</row>
    <row r="161" ht="15.75" customHeight="1">
      <c r="A161" s="17"/>
      <c r="B161" s="69"/>
      <c r="C161" s="69"/>
      <c r="D161" s="101" t="s">
        <v>255</v>
      </c>
      <c r="E161" s="88">
        <f t="shared" ref="E161:X161" si="6">E82*$D$220*50</f>
        <v>0</v>
      </c>
      <c r="F161" s="88">
        <f t="shared" si="6"/>
        <v>0</v>
      </c>
      <c r="G161" s="88">
        <f t="shared" si="6"/>
        <v>0</v>
      </c>
      <c r="H161" s="88">
        <f t="shared" si="6"/>
        <v>0</v>
      </c>
      <c r="I161" s="88">
        <f t="shared" si="6"/>
        <v>0</v>
      </c>
      <c r="J161" s="88">
        <f t="shared" si="6"/>
        <v>0</v>
      </c>
      <c r="K161" s="88">
        <f t="shared" si="6"/>
        <v>0</v>
      </c>
      <c r="L161" s="88">
        <f t="shared" si="6"/>
        <v>0</v>
      </c>
      <c r="M161" s="88">
        <f t="shared" si="6"/>
        <v>0</v>
      </c>
      <c r="N161" s="88">
        <f t="shared" si="6"/>
        <v>0</v>
      </c>
      <c r="O161" s="88">
        <f t="shared" si="6"/>
        <v>0</v>
      </c>
      <c r="P161" s="88">
        <f t="shared" si="6"/>
        <v>0</v>
      </c>
      <c r="Q161" s="88">
        <f t="shared" si="6"/>
        <v>0</v>
      </c>
      <c r="R161" s="88">
        <f t="shared" si="6"/>
        <v>0</v>
      </c>
      <c r="S161" s="88">
        <f t="shared" si="6"/>
        <v>0</v>
      </c>
      <c r="T161" s="88">
        <f t="shared" si="6"/>
        <v>0</v>
      </c>
      <c r="U161" s="88">
        <f t="shared" si="6"/>
        <v>0</v>
      </c>
      <c r="V161" s="88">
        <f t="shared" si="6"/>
        <v>47.57600867</v>
      </c>
      <c r="W161" s="88">
        <f t="shared" si="6"/>
        <v>47.57600867</v>
      </c>
      <c r="X161" s="88">
        <f t="shared" si="6"/>
        <v>47.57600867</v>
      </c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</row>
    <row r="162" ht="15.75" customHeight="1">
      <c r="A162" s="17"/>
      <c r="B162" s="69"/>
      <c r="C162" s="69"/>
      <c r="D162" s="101" t="s">
        <v>256</v>
      </c>
      <c r="E162" s="88">
        <f t="shared" ref="E162:X162" si="7">E83*$D$222*50</f>
        <v>0</v>
      </c>
      <c r="F162" s="88">
        <f t="shared" si="7"/>
        <v>0</v>
      </c>
      <c r="G162" s="88">
        <f t="shared" si="7"/>
        <v>0</v>
      </c>
      <c r="H162" s="88">
        <f t="shared" si="7"/>
        <v>0</v>
      </c>
      <c r="I162" s="88">
        <f t="shared" si="7"/>
        <v>0</v>
      </c>
      <c r="J162" s="88">
        <f t="shared" si="7"/>
        <v>0</v>
      </c>
      <c r="K162" s="88">
        <f t="shared" si="7"/>
        <v>0</v>
      </c>
      <c r="L162" s="88">
        <f t="shared" si="7"/>
        <v>0</v>
      </c>
      <c r="M162" s="88">
        <f t="shared" si="7"/>
        <v>0</v>
      </c>
      <c r="N162" s="88">
        <f t="shared" si="7"/>
        <v>0</v>
      </c>
      <c r="O162" s="88">
        <f t="shared" si="7"/>
        <v>0</v>
      </c>
      <c r="P162" s="88">
        <f t="shared" si="7"/>
        <v>0</v>
      </c>
      <c r="Q162" s="88">
        <f t="shared" si="7"/>
        <v>0</v>
      </c>
      <c r="R162" s="88">
        <f t="shared" si="7"/>
        <v>0</v>
      </c>
      <c r="S162" s="88">
        <f t="shared" si="7"/>
        <v>0</v>
      </c>
      <c r="T162" s="88">
        <f t="shared" si="7"/>
        <v>0</v>
      </c>
      <c r="U162" s="88">
        <f t="shared" si="7"/>
        <v>0</v>
      </c>
      <c r="V162" s="88">
        <f t="shared" si="7"/>
        <v>0</v>
      </c>
      <c r="W162" s="88">
        <f t="shared" si="7"/>
        <v>0</v>
      </c>
      <c r="X162" s="88">
        <f t="shared" si="7"/>
        <v>0</v>
      </c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</row>
    <row r="163" ht="15.75" customHeight="1">
      <c r="A163" s="17"/>
      <c r="B163" s="69"/>
      <c r="C163" s="70"/>
      <c r="D163" s="101" t="s">
        <v>257</v>
      </c>
      <c r="E163" s="88">
        <f t="shared" ref="E163:X163" si="8">E84*$D$224*50</f>
        <v>34.17989957</v>
      </c>
      <c r="F163" s="88">
        <f t="shared" si="8"/>
        <v>34.17989957</v>
      </c>
      <c r="G163" s="88">
        <f t="shared" si="8"/>
        <v>34.17989957</v>
      </c>
      <c r="H163" s="88">
        <f t="shared" si="8"/>
        <v>34.17989957</v>
      </c>
      <c r="I163" s="88">
        <f t="shared" si="8"/>
        <v>34.17989957</v>
      </c>
      <c r="J163" s="88">
        <f t="shared" si="8"/>
        <v>0.79</v>
      </c>
      <c r="K163" s="88">
        <f t="shared" si="8"/>
        <v>0.79</v>
      </c>
      <c r="L163" s="88">
        <f t="shared" si="8"/>
        <v>0.79</v>
      </c>
      <c r="M163" s="88">
        <f t="shared" si="8"/>
        <v>0.79</v>
      </c>
      <c r="N163" s="88">
        <f t="shared" si="8"/>
        <v>0.79</v>
      </c>
      <c r="O163" s="88">
        <f t="shared" si="8"/>
        <v>0</v>
      </c>
      <c r="P163" s="88">
        <f t="shared" si="8"/>
        <v>0</v>
      </c>
      <c r="Q163" s="88">
        <f t="shared" si="8"/>
        <v>0</v>
      </c>
      <c r="R163" s="88">
        <f t="shared" si="8"/>
        <v>64.60475285</v>
      </c>
      <c r="S163" s="88">
        <f t="shared" si="8"/>
        <v>64.60475285</v>
      </c>
      <c r="T163" s="88">
        <f t="shared" si="8"/>
        <v>64.60475285</v>
      </c>
      <c r="U163" s="88">
        <f t="shared" si="8"/>
        <v>64.60475285</v>
      </c>
      <c r="V163" s="88">
        <f t="shared" si="8"/>
        <v>38.33568329</v>
      </c>
      <c r="W163" s="88">
        <f t="shared" si="8"/>
        <v>38.33568329</v>
      </c>
      <c r="X163" s="88">
        <f t="shared" si="8"/>
        <v>38.33568329</v>
      </c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</row>
    <row r="164" ht="15.75" customHeight="1">
      <c r="A164" s="17"/>
      <c r="B164" s="69"/>
      <c r="C164" s="100" t="s">
        <v>258</v>
      </c>
      <c r="D164" s="101" t="s">
        <v>259</v>
      </c>
      <c r="E164" s="88">
        <f t="shared" ref="E164:X164" si="9">E85*$D$219*50</f>
        <v>0</v>
      </c>
      <c r="F164" s="88">
        <f t="shared" si="9"/>
        <v>0</v>
      </c>
      <c r="G164" s="88">
        <f t="shared" si="9"/>
        <v>0</v>
      </c>
      <c r="H164" s="88">
        <f t="shared" si="9"/>
        <v>0</v>
      </c>
      <c r="I164" s="88">
        <f t="shared" si="9"/>
        <v>0</v>
      </c>
      <c r="J164" s="88">
        <f t="shared" si="9"/>
        <v>0</v>
      </c>
      <c r="K164" s="88">
        <f t="shared" si="9"/>
        <v>0</v>
      </c>
      <c r="L164" s="88">
        <f t="shared" si="9"/>
        <v>0</v>
      </c>
      <c r="M164" s="88">
        <f t="shared" si="9"/>
        <v>0</v>
      </c>
      <c r="N164" s="88">
        <f t="shared" si="9"/>
        <v>0</v>
      </c>
      <c r="O164" s="88">
        <f t="shared" si="9"/>
        <v>0</v>
      </c>
      <c r="P164" s="88">
        <f t="shared" si="9"/>
        <v>0</v>
      </c>
      <c r="Q164" s="88">
        <f t="shared" si="9"/>
        <v>0</v>
      </c>
      <c r="R164" s="88">
        <f t="shared" si="9"/>
        <v>0</v>
      </c>
      <c r="S164" s="88">
        <f t="shared" si="9"/>
        <v>0</v>
      </c>
      <c r="T164" s="88">
        <f t="shared" si="9"/>
        <v>0</v>
      </c>
      <c r="U164" s="88">
        <f t="shared" si="9"/>
        <v>0</v>
      </c>
      <c r="V164" s="88">
        <f t="shared" si="9"/>
        <v>0</v>
      </c>
      <c r="W164" s="88">
        <f t="shared" si="9"/>
        <v>0</v>
      </c>
      <c r="X164" s="88">
        <f t="shared" si="9"/>
        <v>0</v>
      </c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</row>
    <row r="165" ht="15.75" customHeight="1">
      <c r="A165" s="17"/>
      <c r="B165" s="69"/>
      <c r="C165" s="69"/>
      <c r="D165" s="101" t="s">
        <v>260</v>
      </c>
      <c r="E165" s="88">
        <f t="shared" ref="E165:X165" si="10">E86*D203*50</f>
        <v>0</v>
      </c>
      <c r="F165" s="88">
        <f t="shared" si="10"/>
        <v>0</v>
      </c>
      <c r="G165" s="88">
        <f t="shared" si="10"/>
        <v>0</v>
      </c>
      <c r="H165" s="88">
        <f t="shared" si="10"/>
        <v>0</v>
      </c>
      <c r="I165" s="88">
        <f t="shared" si="10"/>
        <v>0</v>
      </c>
      <c r="J165" s="88">
        <f t="shared" si="10"/>
        <v>0</v>
      </c>
      <c r="K165" s="88">
        <f t="shared" si="10"/>
        <v>0</v>
      </c>
      <c r="L165" s="88">
        <f t="shared" si="10"/>
        <v>0</v>
      </c>
      <c r="M165" s="88">
        <f t="shared" si="10"/>
        <v>0</v>
      </c>
      <c r="N165" s="88">
        <f t="shared" si="10"/>
        <v>0</v>
      </c>
      <c r="O165" s="88">
        <f t="shared" si="10"/>
        <v>0</v>
      </c>
      <c r="P165" s="88">
        <f t="shared" si="10"/>
        <v>0</v>
      </c>
      <c r="Q165" s="88">
        <f t="shared" si="10"/>
        <v>0</v>
      </c>
      <c r="R165" s="88">
        <f t="shared" si="10"/>
        <v>0</v>
      </c>
      <c r="S165" s="88">
        <f t="shared" si="10"/>
        <v>0</v>
      </c>
      <c r="T165" s="88">
        <f t="shared" si="10"/>
        <v>0</v>
      </c>
      <c r="U165" s="88">
        <f t="shared" si="10"/>
        <v>0</v>
      </c>
      <c r="V165" s="88">
        <f t="shared" si="10"/>
        <v>0</v>
      </c>
      <c r="W165" s="88">
        <f t="shared" si="10"/>
        <v>0</v>
      </c>
      <c r="X165" s="88">
        <f t="shared" si="10"/>
        <v>0</v>
      </c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</row>
    <row r="166" ht="15.75" customHeight="1">
      <c r="A166" s="17"/>
      <c r="B166" s="69"/>
      <c r="C166" s="70"/>
      <c r="D166" s="101" t="s">
        <v>261</v>
      </c>
      <c r="E166" s="88">
        <f t="shared" ref="E166:X166" si="11">E87*$D$225*50</f>
        <v>16.84202536</v>
      </c>
      <c r="F166" s="88">
        <f t="shared" si="11"/>
        <v>16.84202536</v>
      </c>
      <c r="G166" s="88">
        <f t="shared" si="11"/>
        <v>16.84202536</v>
      </c>
      <c r="H166" s="88">
        <f t="shared" si="11"/>
        <v>16.84202536</v>
      </c>
      <c r="I166" s="88">
        <f t="shared" si="11"/>
        <v>16.84202536</v>
      </c>
      <c r="J166" s="88">
        <f t="shared" si="11"/>
        <v>15.68</v>
      </c>
      <c r="K166" s="88">
        <f t="shared" si="11"/>
        <v>15.68</v>
      </c>
      <c r="L166" s="88">
        <f t="shared" si="11"/>
        <v>15.68</v>
      </c>
      <c r="M166" s="88">
        <f t="shared" si="11"/>
        <v>15.68</v>
      </c>
      <c r="N166" s="88">
        <f t="shared" si="11"/>
        <v>15.68</v>
      </c>
      <c r="O166" s="88">
        <f t="shared" si="11"/>
        <v>0</v>
      </c>
      <c r="P166" s="88">
        <f t="shared" si="11"/>
        <v>0</v>
      </c>
      <c r="Q166" s="88">
        <f t="shared" si="11"/>
        <v>0</v>
      </c>
      <c r="R166" s="88">
        <f t="shared" si="11"/>
        <v>15.64425971</v>
      </c>
      <c r="S166" s="88">
        <f t="shared" si="11"/>
        <v>15.64425971</v>
      </c>
      <c r="T166" s="88">
        <f t="shared" si="11"/>
        <v>15.64425971</v>
      </c>
      <c r="U166" s="88">
        <f t="shared" si="11"/>
        <v>15.64425971</v>
      </c>
      <c r="V166" s="88">
        <f t="shared" si="11"/>
        <v>15.64424984</v>
      </c>
      <c r="W166" s="88">
        <f t="shared" si="11"/>
        <v>15.64424984</v>
      </c>
      <c r="X166" s="88">
        <f t="shared" si="11"/>
        <v>15.64424984</v>
      </c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</row>
    <row r="167" ht="15.75" customHeight="1">
      <c r="A167" s="17"/>
      <c r="B167" s="69"/>
      <c r="C167" s="100" t="s">
        <v>262</v>
      </c>
      <c r="D167" s="101" t="s">
        <v>263</v>
      </c>
      <c r="E167" s="88">
        <f t="shared" ref="E167:X167" si="12">E88*$D$219*50</f>
        <v>0</v>
      </c>
      <c r="F167" s="88">
        <f t="shared" si="12"/>
        <v>0</v>
      </c>
      <c r="G167" s="88">
        <f t="shared" si="12"/>
        <v>0</v>
      </c>
      <c r="H167" s="88">
        <f t="shared" si="12"/>
        <v>0</v>
      </c>
      <c r="I167" s="88">
        <f t="shared" si="12"/>
        <v>0</v>
      </c>
      <c r="J167" s="88">
        <f t="shared" si="12"/>
        <v>0</v>
      </c>
      <c r="K167" s="88">
        <f t="shared" si="12"/>
        <v>0</v>
      </c>
      <c r="L167" s="88">
        <f t="shared" si="12"/>
        <v>0</v>
      </c>
      <c r="M167" s="88">
        <f t="shared" si="12"/>
        <v>0</v>
      </c>
      <c r="N167" s="88">
        <f t="shared" si="12"/>
        <v>0</v>
      </c>
      <c r="O167" s="88">
        <f t="shared" si="12"/>
        <v>0</v>
      </c>
      <c r="P167" s="88">
        <f t="shared" si="12"/>
        <v>0</v>
      </c>
      <c r="Q167" s="88">
        <f t="shared" si="12"/>
        <v>0</v>
      </c>
      <c r="R167" s="88">
        <f t="shared" si="12"/>
        <v>0</v>
      </c>
      <c r="S167" s="88">
        <f t="shared" si="12"/>
        <v>0</v>
      </c>
      <c r="T167" s="88">
        <f t="shared" si="12"/>
        <v>0</v>
      </c>
      <c r="U167" s="88">
        <f t="shared" si="12"/>
        <v>0</v>
      </c>
      <c r="V167" s="88">
        <f t="shared" si="12"/>
        <v>0</v>
      </c>
      <c r="W167" s="88">
        <f t="shared" si="12"/>
        <v>0</v>
      </c>
      <c r="X167" s="88">
        <f t="shared" si="12"/>
        <v>0</v>
      </c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</row>
    <row r="168" ht="15.75" customHeight="1">
      <c r="A168" s="17"/>
      <c r="B168" s="69"/>
      <c r="C168" s="69"/>
      <c r="D168" s="101" t="s">
        <v>264</v>
      </c>
      <c r="E168" s="88">
        <f t="shared" ref="E168:X168" si="13">E89*$D$221*50</f>
        <v>0</v>
      </c>
      <c r="F168" s="88">
        <f t="shared" si="13"/>
        <v>0</v>
      </c>
      <c r="G168" s="88">
        <f t="shared" si="13"/>
        <v>0</v>
      </c>
      <c r="H168" s="88">
        <f t="shared" si="13"/>
        <v>0</v>
      </c>
      <c r="I168" s="88">
        <f t="shared" si="13"/>
        <v>0</v>
      </c>
      <c r="J168" s="88">
        <f t="shared" si="13"/>
        <v>0</v>
      </c>
      <c r="K168" s="88">
        <f t="shared" si="13"/>
        <v>0</v>
      </c>
      <c r="L168" s="88">
        <f t="shared" si="13"/>
        <v>0</v>
      </c>
      <c r="M168" s="88">
        <f t="shared" si="13"/>
        <v>0</v>
      </c>
      <c r="N168" s="88">
        <f t="shared" si="13"/>
        <v>0</v>
      </c>
      <c r="O168" s="88">
        <f t="shared" si="13"/>
        <v>0</v>
      </c>
      <c r="P168" s="88">
        <f t="shared" si="13"/>
        <v>0</v>
      </c>
      <c r="Q168" s="88">
        <f t="shared" si="13"/>
        <v>0</v>
      </c>
      <c r="R168" s="88">
        <f t="shared" si="13"/>
        <v>0</v>
      </c>
      <c r="S168" s="88">
        <f t="shared" si="13"/>
        <v>0</v>
      </c>
      <c r="T168" s="88">
        <f t="shared" si="13"/>
        <v>0</v>
      </c>
      <c r="U168" s="88">
        <f t="shared" si="13"/>
        <v>0</v>
      </c>
      <c r="V168" s="88">
        <f t="shared" si="13"/>
        <v>0</v>
      </c>
      <c r="W168" s="88">
        <f t="shared" si="13"/>
        <v>0</v>
      </c>
      <c r="X168" s="88">
        <f t="shared" si="13"/>
        <v>0</v>
      </c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</row>
    <row r="169" ht="15.75" customHeight="1">
      <c r="A169" s="17"/>
      <c r="B169" s="69"/>
      <c r="C169" s="69"/>
      <c r="D169" s="101" t="s">
        <v>265</v>
      </c>
      <c r="E169" s="88">
        <f t="shared" ref="E169:X169" si="14">E90*$D$222*50</f>
        <v>0</v>
      </c>
      <c r="F169" s="88">
        <f t="shared" si="14"/>
        <v>0</v>
      </c>
      <c r="G169" s="88">
        <f t="shared" si="14"/>
        <v>0</v>
      </c>
      <c r="H169" s="88">
        <f t="shared" si="14"/>
        <v>0</v>
      </c>
      <c r="I169" s="88">
        <f t="shared" si="14"/>
        <v>0</v>
      </c>
      <c r="J169" s="88">
        <f t="shared" si="14"/>
        <v>0</v>
      </c>
      <c r="K169" s="88">
        <f t="shared" si="14"/>
        <v>0</v>
      </c>
      <c r="L169" s="88">
        <f t="shared" si="14"/>
        <v>0</v>
      </c>
      <c r="M169" s="88">
        <f t="shared" si="14"/>
        <v>0</v>
      </c>
      <c r="N169" s="88">
        <f t="shared" si="14"/>
        <v>0</v>
      </c>
      <c r="O169" s="88">
        <f t="shared" si="14"/>
        <v>0</v>
      </c>
      <c r="P169" s="88">
        <f t="shared" si="14"/>
        <v>0</v>
      </c>
      <c r="Q169" s="88">
        <f t="shared" si="14"/>
        <v>0</v>
      </c>
      <c r="R169" s="88">
        <f t="shared" si="14"/>
        <v>0</v>
      </c>
      <c r="S169" s="88">
        <f t="shared" si="14"/>
        <v>0</v>
      </c>
      <c r="T169" s="88">
        <f t="shared" si="14"/>
        <v>0</v>
      </c>
      <c r="U169" s="88">
        <f t="shared" si="14"/>
        <v>0</v>
      </c>
      <c r="V169" s="88">
        <f t="shared" si="14"/>
        <v>0</v>
      </c>
      <c r="W169" s="88">
        <f t="shared" si="14"/>
        <v>0</v>
      </c>
      <c r="X169" s="88">
        <f t="shared" si="14"/>
        <v>0</v>
      </c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</row>
    <row r="170" ht="15.75" customHeight="1">
      <c r="A170" s="17"/>
      <c r="B170" s="69"/>
      <c r="C170" s="70"/>
      <c r="D170" s="101" t="s">
        <v>266</v>
      </c>
      <c r="E170" s="88">
        <f t="shared" ref="E170:X170" si="15">E91*$D$226*50</f>
        <v>29.54925433</v>
      </c>
      <c r="F170" s="88">
        <f t="shared" si="15"/>
        <v>29.54925433</v>
      </c>
      <c r="G170" s="88">
        <f t="shared" si="15"/>
        <v>29.54925433</v>
      </c>
      <c r="H170" s="88">
        <f t="shared" si="15"/>
        <v>29.54925433</v>
      </c>
      <c r="I170" s="88">
        <f t="shared" si="15"/>
        <v>29.54925433</v>
      </c>
      <c r="J170" s="88">
        <f t="shared" si="15"/>
        <v>25.675</v>
      </c>
      <c r="K170" s="88">
        <f t="shared" si="15"/>
        <v>25.675</v>
      </c>
      <c r="L170" s="88">
        <f t="shared" si="15"/>
        <v>25.675</v>
      </c>
      <c r="M170" s="88">
        <f t="shared" si="15"/>
        <v>25.675</v>
      </c>
      <c r="N170" s="88">
        <f t="shared" si="15"/>
        <v>25.675</v>
      </c>
      <c r="O170" s="88">
        <f t="shared" si="15"/>
        <v>0</v>
      </c>
      <c r="P170" s="88">
        <f t="shared" si="15"/>
        <v>0</v>
      </c>
      <c r="Q170" s="88">
        <f t="shared" si="15"/>
        <v>0</v>
      </c>
      <c r="R170" s="88">
        <f t="shared" si="15"/>
        <v>25.60841666</v>
      </c>
      <c r="S170" s="88">
        <f t="shared" si="15"/>
        <v>25.60841666</v>
      </c>
      <c r="T170" s="88">
        <f t="shared" si="15"/>
        <v>25.60841666</v>
      </c>
      <c r="U170" s="88">
        <f t="shared" si="15"/>
        <v>25.60841666</v>
      </c>
      <c r="V170" s="88">
        <f t="shared" si="15"/>
        <v>25.56711994</v>
      </c>
      <c r="W170" s="88">
        <f t="shared" si="15"/>
        <v>25.56711994</v>
      </c>
      <c r="X170" s="88">
        <f t="shared" si="15"/>
        <v>25.56711994</v>
      </c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</row>
    <row r="171" ht="15.75" customHeight="1">
      <c r="A171" s="17"/>
      <c r="B171" s="69"/>
      <c r="C171" s="63" t="s">
        <v>267</v>
      </c>
      <c r="D171" s="63" t="s">
        <v>268</v>
      </c>
      <c r="E171" s="88">
        <f t="shared" ref="E171:X171" si="16">E92*$D$229*50</f>
        <v>6.082461705</v>
      </c>
      <c r="F171" s="88">
        <f t="shared" si="16"/>
        <v>6.082461705</v>
      </c>
      <c r="G171" s="88">
        <f t="shared" si="16"/>
        <v>6.082461705</v>
      </c>
      <c r="H171" s="88">
        <f t="shared" si="16"/>
        <v>6.082461705</v>
      </c>
      <c r="I171" s="88">
        <f t="shared" si="16"/>
        <v>6.082461705</v>
      </c>
      <c r="J171" s="88">
        <f t="shared" si="16"/>
        <v>6.21</v>
      </c>
      <c r="K171" s="88">
        <f t="shared" si="16"/>
        <v>6.21</v>
      </c>
      <c r="L171" s="88">
        <f t="shared" si="16"/>
        <v>6.21</v>
      </c>
      <c r="M171" s="88">
        <f t="shared" si="16"/>
        <v>6.21</v>
      </c>
      <c r="N171" s="88">
        <f t="shared" si="16"/>
        <v>6.21</v>
      </c>
      <c r="O171" s="88">
        <f t="shared" si="16"/>
        <v>0</v>
      </c>
      <c r="P171" s="88">
        <f t="shared" si="16"/>
        <v>0</v>
      </c>
      <c r="Q171" s="88">
        <f t="shared" si="16"/>
        <v>0</v>
      </c>
      <c r="R171" s="88">
        <f t="shared" si="16"/>
        <v>6.081444358</v>
      </c>
      <c r="S171" s="88">
        <f t="shared" si="16"/>
        <v>6.081444358</v>
      </c>
      <c r="T171" s="88">
        <f t="shared" si="16"/>
        <v>6.081444358</v>
      </c>
      <c r="U171" s="88">
        <f t="shared" si="16"/>
        <v>6.081444358</v>
      </c>
      <c r="V171" s="88">
        <f t="shared" si="16"/>
        <v>6.081444358</v>
      </c>
      <c r="W171" s="88">
        <f t="shared" si="16"/>
        <v>6.081444358</v>
      </c>
      <c r="X171" s="88">
        <f t="shared" si="16"/>
        <v>6.081444358</v>
      </c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</row>
    <row r="172" ht="15.75" customHeight="1">
      <c r="A172" s="17"/>
      <c r="B172" s="69"/>
      <c r="C172" s="63" t="s">
        <v>269</v>
      </c>
      <c r="D172" s="63" t="s">
        <v>270</v>
      </c>
      <c r="E172" s="88">
        <f t="shared" ref="E172:X172" si="17">E93*$D$227*50</f>
        <v>9.087073281</v>
      </c>
      <c r="F172" s="88">
        <f t="shared" si="17"/>
        <v>9.087073281</v>
      </c>
      <c r="G172" s="88">
        <f t="shared" si="17"/>
        <v>9.087073281</v>
      </c>
      <c r="H172" s="88">
        <f t="shared" si="17"/>
        <v>9.087073281</v>
      </c>
      <c r="I172" s="88">
        <f t="shared" si="17"/>
        <v>9.087073281</v>
      </c>
      <c r="J172" s="88">
        <f t="shared" si="17"/>
        <v>2.24</v>
      </c>
      <c r="K172" s="88">
        <f t="shared" si="17"/>
        <v>2.24</v>
      </c>
      <c r="L172" s="88">
        <f t="shared" si="17"/>
        <v>2.24</v>
      </c>
      <c r="M172" s="88">
        <f t="shared" si="17"/>
        <v>2.24</v>
      </c>
      <c r="N172" s="88">
        <f t="shared" si="17"/>
        <v>2.24</v>
      </c>
      <c r="O172" s="88">
        <f t="shared" si="17"/>
        <v>0</v>
      </c>
      <c r="P172" s="88">
        <f t="shared" si="17"/>
        <v>0</v>
      </c>
      <c r="Q172" s="88">
        <f t="shared" si="17"/>
        <v>0</v>
      </c>
      <c r="R172" s="88">
        <f t="shared" si="17"/>
        <v>2.214255198</v>
      </c>
      <c r="S172" s="88">
        <f t="shared" si="17"/>
        <v>2.214255198</v>
      </c>
      <c r="T172" s="88">
        <f t="shared" si="17"/>
        <v>2.214255198</v>
      </c>
      <c r="U172" s="88">
        <f t="shared" si="17"/>
        <v>2.214255198</v>
      </c>
      <c r="V172" s="88">
        <f t="shared" si="17"/>
        <v>2.214255198</v>
      </c>
      <c r="W172" s="88">
        <f t="shared" si="17"/>
        <v>2.214255198</v>
      </c>
      <c r="X172" s="88">
        <f t="shared" si="17"/>
        <v>2.214255198</v>
      </c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</row>
    <row r="173" ht="15.75" customHeight="1">
      <c r="A173" s="17"/>
      <c r="B173" s="69"/>
      <c r="C173" s="63" t="s">
        <v>271</v>
      </c>
      <c r="D173" s="63" t="s">
        <v>272</v>
      </c>
      <c r="E173" s="88">
        <f t="shared" ref="E173:X173" si="18">E94*$D$227*50</f>
        <v>1.848002971</v>
      </c>
      <c r="F173" s="88">
        <f t="shared" si="18"/>
        <v>1.848002971</v>
      </c>
      <c r="G173" s="88">
        <f t="shared" si="18"/>
        <v>1.848002971</v>
      </c>
      <c r="H173" s="88">
        <f t="shared" si="18"/>
        <v>1.848002971</v>
      </c>
      <c r="I173" s="88">
        <f t="shared" si="18"/>
        <v>1.848002971</v>
      </c>
      <c r="J173" s="88">
        <f t="shared" si="18"/>
        <v>1.92</v>
      </c>
      <c r="K173" s="88">
        <f t="shared" si="18"/>
        <v>1.92</v>
      </c>
      <c r="L173" s="88">
        <f t="shared" si="18"/>
        <v>1.92</v>
      </c>
      <c r="M173" s="88">
        <f t="shared" si="18"/>
        <v>1.92</v>
      </c>
      <c r="N173" s="88">
        <f t="shared" si="18"/>
        <v>1.92</v>
      </c>
      <c r="O173" s="88">
        <f t="shared" si="18"/>
        <v>0</v>
      </c>
      <c r="P173" s="88">
        <f t="shared" si="18"/>
        <v>0</v>
      </c>
      <c r="Q173" s="88">
        <f t="shared" si="18"/>
        <v>0</v>
      </c>
      <c r="R173" s="88">
        <f t="shared" si="18"/>
        <v>0</v>
      </c>
      <c r="S173" s="88">
        <f t="shared" si="18"/>
        <v>0</v>
      </c>
      <c r="T173" s="88">
        <f t="shared" si="18"/>
        <v>0</v>
      </c>
      <c r="U173" s="88">
        <f t="shared" si="18"/>
        <v>0</v>
      </c>
      <c r="V173" s="88">
        <f t="shared" si="18"/>
        <v>0</v>
      </c>
      <c r="W173" s="88">
        <f t="shared" si="18"/>
        <v>0</v>
      </c>
      <c r="X173" s="88">
        <f t="shared" si="18"/>
        <v>0</v>
      </c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</row>
    <row r="174" ht="15.75" customHeight="1">
      <c r="A174" s="17"/>
      <c r="B174" s="69"/>
      <c r="C174" s="63" t="s">
        <v>273</v>
      </c>
      <c r="D174" s="63" t="s">
        <v>274</v>
      </c>
      <c r="E174" s="88">
        <f t="shared" ref="E174:X174" si="19">E95*D207*50</f>
        <v>0</v>
      </c>
      <c r="F174" s="88">
        <f t="shared" si="19"/>
        <v>0</v>
      </c>
      <c r="G174" s="88">
        <f t="shared" si="19"/>
        <v>0</v>
      </c>
      <c r="H174" s="88">
        <f t="shared" si="19"/>
        <v>0</v>
      </c>
      <c r="I174" s="88">
        <f t="shared" si="19"/>
        <v>0</v>
      </c>
      <c r="J174" s="88">
        <f t="shared" si="19"/>
        <v>0</v>
      </c>
      <c r="K174" s="88">
        <f t="shared" si="19"/>
        <v>0</v>
      </c>
      <c r="L174" s="88">
        <f t="shared" si="19"/>
        <v>0</v>
      </c>
      <c r="M174" s="88">
        <f t="shared" si="19"/>
        <v>0</v>
      </c>
      <c r="N174" s="88">
        <f t="shared" si="19"/>
        <v>0</v>
      </c>
      <c r="O174" s="88">
        <f t="shared" si="19"/>
        <v>0</v>
      </c>
      <c r="P174" s="88">
        <f t="shared" si="19"/>
        <v>0</v>
      </c>
      <c r="Q174" s="88">
        <f t="shared" si="19"/>
        <v>0</v>
      </c>
      <c r="R174" s="88">
        <f t="shared" si="19"/>
        <v>0</v>
      </c>
      <c r="S174" s="88">
        <f t="shared" si="19"/>
        <v>0</v>
      </c>
      <c r="T174" s="88">
        <f t="shared" si="19"/>
        <v>0</v>
      </c>
      <c r="U174" s="88">
        <f t="shared" si="19"/>
        <v>0</v>
      </c>
      <c r="V174" s="88">
        <f t="shared" si="19"/>
        <v>0</v>
      </c>
      <c r="W174" s="88">
        <f t="shared" si="19"/>
        <v>0</v>
      </c>
      <c r="X174" s="88">
        <f t="shared" si="19"/>
        <v>0</v>
      </c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</row>
    <row r="175" ht="15.75" customHeight="1">
      <c r="A175" s="17"/>
      <c r="B175" s="69"/>
      <c r="C175" s="65" t="s">
        <v>275</v>
      </c>
      <c r="D175" s="65" t="s">
        <v>276</v>
      </c>
      <c r="E175" s="88">
        <f t="shared" ref="E175:X175" si="20">SUM(E160:E174)</f>
        <v>97.58871722</v>
      </c>
      <c r="F175" s="88">
        <f t="shared" si="20"/>
        <v>97.58871722</v>
      </c>
      <c r="G175" s="88">
        <f t="shared" si="20"/>
        <v>97.58871722</v>
      </c>
      <c r="H175" s="88">
        <f t="shared" si="20"/>
        <v>97.58871722</v>
      </c>
      <c r="I175" s="88">
        <f t="shared" si="20"/>
        <v>97.58871722</v>
      </c>
      <c r="J175" s="88">
        <f t="shared" si="20"/>
        <v>349.885</v>
      </c>
      <c r="K175" s="88">
        <f t="shared" si="20"/>
        <v>349.885</v>
      </c>
      <c r="L175" s="88">
        <f t="shared" si="20"/>
        <v>349.885</v>
      </c>
      <c r="M175" s="88">
        <f t="shared" si="20"/>
        <v>349.885</v>
      </c>
      <c r="N175" s="88">
        <f t="shared" si="20"/>
        <v>349.885</v>
      </c>
      <c r="O175" s="88">
        <f t="shared" si="20"/>
        <v>0</v>
      </c>
      <c r="P175" s="88">
        <f t="shared" si="20"/>
        <v>0</v>
      </c>
      <c r="Q175" s="88">
        <f t="shared" si="20"/>
        <v>0</v>
      </c>
      <c r="R175" s="88">
        <f t="shared" si="20"/>
        <v>114.1531288</v>
      </c>
      <c r="S175" s="88">
        <f t="shared" si="20"/>
        <v>114.1531288</v>
      </c>
      <c r="T175" s="88">
        <f t="shared" si="20"/>
        <v>114.1531288</v>
      </c>
      <c r="U175" s="88">
        <f t="shared" si="20"/>
        <v>114.1531288</v>
      </c>
      <c r="V175" s="88">
        <f t="shared" si="20"/>
        <v>135.4187613</v>
      </c>
      <c r="W175" s="88">
        <f t="shared" si="20"/>
        <v>135.4187613</v>
      </c>
      <c r="X175" s="88">
        <f t="shared" si="20"/>
        <v>135.4187613</v>
      </c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</row>
    <row r="176" ht="15.75" customHeight="1">
      <c r="A176" s="17"/>
      <c r="B176" s="69"/>
      <c r="C176" s="65" t="s">
        <v>277</v>
      </c>
      <c r="D176" s="65" t="s">
        <v>277</v>
      </c>
      <c r="E176" s="88">
        <v>31.0</v>
      </c>
      <c r="F176" s="88">
        <v>31.0</v>
      </c>
      <c r="G176" s="88">
        <v>31.0</v>
      </c>
      <c r="H176" s="88">
        <v>31.0</v>
      </c>
      <c r="I176" s="88">
        <v>31.0</v>
      </c>
      <c r="J176" s="88">
        <v>31.0</v>
      </c>
      <c r="K176" s="88">
        <v>31.0</v>
      </c>
      <c r="L176" s="88">
        <v>31.0</v>
      </c>
      <c r="M176" s="88">
        <v>31.0</v>
      </c>
      <c r="N176" s="88">
        <v>31.0</v>
      </c>
      <c r="O176" s="88">
        <v>31.0</v>
      </c>
      <c r="P176" s="88">
        <v>31.0</v>
      </c>
      <c r="Q176" s="88">
        <v>31.0</v>
      </c>
      <c r="R176" s="88">
        <v>31.0</v>
      </c>
      <c r="S176" s="88">
        <v>31.0</v>
      </c>
      <c r="T176" s="88">
        <v>31.0</v>
      </c>
      <c r="U176" s="88">
        <v>31.0</v>
      </c>
      <c r="V176" s="88">
        <v>31.0</v>
      </c>
      <c r="W176" s="88">
        <v>31.0</v>
      </c>
      <c r="X176" s="88">
        <v>31.0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</row>
    <row r="177" ht="15.75" customHeight="1">
      <c r="A177" s="17"/>
      <c r="B177" s="69"/>
      <c r="C177" s="65" t="s">
        <v>278</v>
      </c>
      <c r="D177" s="65" t="s">
        <v>278</v>
      </c>
      <c r="E177" s="88">
        <v>114.0</v>
      </c>
      <c r="F177" s="88">
        <v>114.0</v>
      </c>
      <c r="G177" s="88">
        <v>114.0</v>
      </c>
      <c r="H177" s="88">
        <v>114.0</v>
      </c>
      <c r="I177" s="88">
        <v>114.0</v>
      </c>
      <c r="J177" s="88">
        <v>114.0</v>
      </c>
      <c r="K177" s="88">
        <v>114.0</v>
      </c>
      <c r="L177" s="88">
        <v>114.0</v>
      </c>
      <c r="M177" s="88">
        <v>114.0</v>
      </c>
      <c r="N177" s="88">
        <v>114.0</v>
      </c>
      <c r="O177" s="88">
        <v>114.0</v>
      </c>
      <c r="P177" s="88">
        <v>114.0</v>
      </c>
      <c r="Q177" s="88">
        <v>114.0</v>
      </c>
      <c r="R177" s="88">
        <v>114.0</v>
      </c>
      <c r="S177" s="88">
        <v>114.0</v>
      </c>
      <c r="T177" s="88">
        <v>114.0</v>
      </c>
      <c r="U177" s="88">
        <v>114.0</v>
      </c>
      <c r="V177" s="88">
        <v>114.0</v>
      </c>
      <c r="W177" s="88">
        <v>114.0</v>
      </c>
      <c r="X177" s="88">
        <v>114.0</v>
      </c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</row>
    <row r="178" ht="15.75" customHeight="1">
      <c r="A178" s="17"/>
      <c r="B178" s="69"/>
      <c r="C178" s="87" t="s">
        <v>279</v>
      </c>
      <c r="D178" s="65" t="s">
        <v>280</v>
      </c>
      <c r="E178" s="88">
        <f t="shared" ref="E178:X178" si="21">SUM(E175:E177,E129)</f>
        <v>863.217698</v>
      </c>
      <c r="F178" s="88">
        <f t="shared" si="21"/>
        <v>866.817698</v>
      </c>
      <c r="G178" s="88">
        <f t="shared" si="21"/>
        <v>846.077698</v>
      </c>
      <c r="H178" s="88">
        <f t="shared" si="21"/>
        <v>827.057698</v>
      </c>
      <c r="I178" s="88">
        <f t="shared" si="21"/>
        <v>808.777698</v>
      </c>
      <c r="J178" s="88">
        <f t="shared" si="21"/>
        <v>1087.823981</v>
      </c>
      <c r="K178" s="88">
        <f t="shared" si="21"/>
        <v>1042.84029</v>
      </c>
      <c r="L178" s="88">
        <f t="shared" si="21"/>
        <v>992.2862887</v>
      </c>
      <c r="M178" s="88">
        <f t="shared" si="21"/>
        <v>1025.523981</v>
      </c>
      <c r="N178" s="88">
        <f t="shared" si="21"/>
        <v>1012.203981</v>
      </c>
      <c r="O178" s="88">
        <f t="shared" si="21"/>
        <v>706.3389808</v>
      </c>
      <c r="P178" s="88">
        <f t="shared" si="21"/>
        <v>605.3389808</v>
      </c>
      <c r="Q178" s="88">
        <f t="shared" si="21"/>
        <v>574.3389808</v>
      </c>
      <c r="R178" s="88">
        <f t="shared" si="21"/>
        <v>885.3921096</v>
      </c>
      <c r="S178" s="88">
        <f t="shared" si="21"/>
        <v>753.4921096</v>
      </c>
      <c r="T178" s="88">
        <f t="shared" si="21"/>
        <v>941.1921096</v>
      </c>
      <c r="U178" s="88">
        <f t="shared" si="21"/>
        <v>688.4921096</v>
      </c>
      <c r="V178" s="88">
        <f t="shared" si="21"/>
        <v>873.3477421</v>
      </c>
      <c r="W178" s="88">
        <f t="shared" si="21"/>
        <v>842.9977421</v>
      </c>
      <c r="X178" s="88">
        <f t="shared" si="21"/>
        <v>803.3877421</v>
      </c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</row>
    <row r="179" ht="15.75" customHeight="1">
      <c r="A179" s="17"/>
      <c r="B179" s="69"/>
      <c r="C179" s="70"/>
      <c r="D179" s="65" t="s">
        <v>281</v>
      </c>
      <c r="E179" s="88">
        <f t="shared" ref="E179:X179" si="22">SUM(E175:E177,E130)</f>
        <v>837.617698</v>
      </c>
      <c r="F179" s="88">
        <f t="shared" si="22"/>
        <v>841.217698</v>
      </c>
      <c r="G179" s="88">
        <f t="shared" si="22"/>
        <v>820.477698</v>
      </c>
      <c r="H179" s="88">
        <f t="shared" si="22"/>
        <v>801.457698</v>
      </c>
      <c r="I179" s="88">
        <f t="shared" si="22"/>
        <v>783.177698</v>
      </c>
      <c r="J179" s="88">
        <f t="shared" si="22"/>
        <v>1062.223981</v>
      </c>
      <c r="K179" s="88">
        <f t="shared" si="22"/>
        <v>1017.24029</v>
      </c>
      <c r="L179" s="88">
        <f t="shared" si="22"/>
        <v>966.6862887</v>
      </c>
      <c r="M179" s="88">
        <f t="shared" si="22"/>
        <v>999.9239808</v>
      </c>
      <c r="N179" s="88">
        <f t="shared" si="22"/>
        <v>986.6039808</v>
      </c>
      <c r="O179" s="88">
        <f t="shared" si="22"/>
        <v>680.7389808</v>
      </c>
      <c r="P179" s="88">
        <f t="shared" si="22"/>
        <v>579.7389808</v>
      </c>
      <c r="Q179" s="88">
        <f t="shared" si="22"/>
        <v>548.7389808</v>
      </c>
      <c r="R179" s="88">
        <f t="shared" si="22"/>
        <v>859.7921096</v>
      </c>
      <c r="S179" s="88">
        <f t="shared" si="22"/>
        <v>727.8921096</v>
      </c>
      <c r="T179" s="88">
        <f t="shared" si="22"/>
        <v>915.5921096</v>
      </c>
      <c r="U179" s="88">
        <f t="shared" si="22"/>
        <v>662.8921096</v>
      </c>
      <c r="V179" s="88">
        <f t="shared" si="22"/>
        <v>847.7477421</v>
      </c>
      <c r="W179" s="88">
        <f t="shared" si="22"/>
        <v>817.3977421</v>
      </c>
      <c r="X179" s="88">
        <f t="shared" si="22"/>
        <v>777.7877421</v>
      </c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</row>
    <row r="180" ht="15.75" customHeight="1">
      <c r="A180" s="17"/>
      <c r="B180" s="69"/>
      <c r="C180" s="65" t="s">
        <v>282</v>
      </c>
      <c r="D180" s="101" t="s">
        <v>283</v>
      </c>
      <c r="E180" s="88">
        <f t="shared" ref="E180:X180" si="23">SUM(E182:E194)</f>
        <v>357.3602648</v>
      </c>
      <c r="F180" s="88">
        <f t="shared" si="23"/>
        <v>471.5002648</v>
      </c>
      <c r="G180" s="88">
        <f t="shared" si="23"/>
        <v>482.0102648</v>
      </c>
      <c r="H180" s="88">
        <f t="shared" si="23"/>
        <v>447.7002648</v>
      </c>
      <c r="I180" s="88">
        <f t="shared" si="23"/>
        <v>436.7502648</v>
      </c>
      <c r="J180" s="88">
        <f t="shared" si="23"/>
        <v>340.7602648</v>
      </c>
      <c r="K180" s="88">
        <f t="shared" si="23"/>
        <v>415.8102648</v>
      </c>
      <c r="L180" s="88">
        <f t="shared" si="23"/>
        <v>381.0941131</v>
      </c>
      <c r="M180" s="88">
        <f t="shared" si="23"/>
        <v>405.4602648</v>
      </c>
      <c r="N180" s="88">
        <f t="shared" si="23"/>
        <v>397.4402648</v>
      </c>
      <c r="O180" s="88">
        <f t="shared" si="23"/>
        <v>321.8602648</v>
      </c>
      <c r="P180" s="88">
        <f t="shared" si="23"/>
        <v>321.8602648</v>
      </c>
      <c r="Q180" s="88">
        <f t="shared" si="23"/>
        <v>321.8602648</v>
      </c>
      <c r="R180" s="88">
        <f t="shared" si="23"/>
        <v>360.7602648</v>
      </c>
      <c r="S180" s="88">
        <f t="shared" si="23"/>
        <v>360.7602648</v>
      </c>
      <c r="T180" s="88">
        <f t="shared" si="23"/>
        <v>542.8102648</v>
      </c>
      <c r="U180" s="88">
        <f t="shared" si="23"/>
        <v>347.3602648</v>
      </c>
      <c r="V180" s="88">
        <f t="shared" si="23"/>
        <v>340.7802648</v>
      </c>
      <c r="W180" s="88">
        <f t="shared" si="23"/>
        <v>427.4802648</v>
      </c>
      <c r="X180" s="88">
        <f t="shared" si="23"/>
        <v>403.1202648</v>
      </c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</row>
    <row r="181" ht="15.75" customHeight="1">
      <c r="A181" s="17"/>
      <c r="B181" s="69"/>
      <c r="C181" s="65" t="s">
        <v>284</v>
      </c>
      <c r="D181" s="101" t="s">
        <v>285</v>
      </c>
      <c r="E181" s="91">
        <v>12.5813290371993</v>
      </c>
      <c r="F181" s="91">
        <v>12.5813290371993</v>
      </c>
      <c r="G181" s="91">
        <v>12.5813290371993</v>
      </c>
      <c r="H181" s="91">
        <v>12.5813290371993</v>
      </c>
      <c r="I181" s="91">
        <v>12.5813290371993</v>
      </c>
      <c r="J181" s="91">
        <v>12.5813290371993</v>
      </c>
      <c r="K181" s="91">
        <v>12.5813290371993</v>
      </c>
      <c r="L181" s="91">
        <v>12.5813290371993</v>
      </c>
      <c r="M181" s="91">
        <v>12.5813290371993</v>
      </c>
      <c r="N181" s="91">
        <v>12.5813290371993</v>
      </c>
      <c r="O181" s="91">
        <v>12.5813290371993</v>
      </c>
      <c r="P181" s="91">
        <v>12.5813290371993</v>
      </c>
      <c r="Q181" s="91">
        <v>12.5813290371993</v>
      </c>
      <c r="R181" s="91">
        <v>12.5813290371993</v>
      </c>
      <c r="S181" s="91">
        <v>12.5813290371993</v>
      </c>
      <c r="T181" s="91">
        <v>12.5813290371993</v>
      </c>
      <c r="U181" s="91">
        <v>12.5813290371993</v>
      </c>
      <c r="V181" s="91">
        <v>12.5813290371993</v>
      </c>
      <c r="W181" s="91">
        <v>12.5813290371993</v>
      </c>
      <c r="X181" s="91">
        <v>12.5813290371993</v>
      </c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</row>
    <row r="182" ht="15.75" customHeight="1">
      <c r="A182" s="17"/>
      <c r="B182" s="69"/>
      <c r="C182" s="65" t="s">
        <v>286</v>
      </c>
      <c r="D182" s="101" t="s">
        <v>287</v>
      </c>
      <c r="E182" s="91">
        <v>36.1433832581042</v>
      </c>
      <c r="F182" s="91">
        <v>36.1433832581042</v>
      </c>
      <c r="G182" s="91">
        <v>36.1433832581042</v>
      </c>
      <c r="H182" s="91">
        <v>36.1433832581042</v>
      </c>
      <c r="I182" s="91">
        <v>36.1433832581042</v>
      </c>
      <c r="J182" s="91">
        <v>36.1433832581042</v>
      </c>
      <c r="K182" s="91">
        <v>36.1433832581042</v>
      </c>
      <c r="L182" s="91">
        <v>36.1433832581042</v>
      </c>
      <c r="M182" s="91">
        <v>36.1433832581042</v>
      </c>
      <c r="N182" s="91">
        <v>36.1433832581042</v>
      </c>
      <c r="O182" s="91">
        <v>36.1433832581042</v>
      </c>
      <c r="P182" s="91">
        <v>36.1433832581042</v>
      </c>
      <c r="Q182" s="91">
        <v>36.1433832581042</v>
      </c>
      <c r="R182" s="91">
        <v>36.1433832581042</v>
      </c>
      <c r="S182" s="91">
        <v>36.1433832581042</v>
      </c>
      <c r="T182" s="91">
        <v>36.1433832581042</v>
      </c>
      <c r="U182" s="91">
        <v>36.1433832581042</v>
      </c>
      <c r="V182" s="91">
        <v>36.1433832581042</v>
      </c>
      <c r="W182" s="91">
        <v>36.1433832581042</v>
      </c>
      <c r="X182" s="91">
        <v>36.1433832581042</v>
      </c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</row>
    <row r="183" ht="15.75" customHeight="1">
      <c r="A183" s="17"/>
      <c r="B183" s="69"/>
      <c r="C183" s="65" t="s">
        <v>288</v>
      </c>
      <c r="D183" s="101" t="s">
        <v>289</v>
      </c>
      <c r="E183" s="91">
        <v>60.8589686694706</v>
      </c>
      <c r="F183" s="91">
        <v>60.8589686694706</v>
      </c>
      <c r="G183" s="91">
        <v>60.8589686694706</v>
      </c>
      <c r="H183" s="91">
        <v>60.8589686694706</v>
      </c>
      <c r="I183" s="91">
        <v>60.8589686694706</v>
      </c>
      <c r="J183" s="91">
        <v>60.8589686694706</v>
      </c>
      <c r="K183" s="91">
        <v>60.8589686694706</v>
      </c>
      <c r="L183" s="91">
        <v>60.8589686694706</v>
      </c>
      <c r="M183" s="91">
        <v>60.8589686694706</v>
      </c>
      <c r="N183" s="91">
        <v>60.8589686694706</v>
      </c>
      <c r="O183" s="91">
        <v>60.8589686694706</v>
      </c>
      <c r="P183" s="91">
        <v>60.8589686694706</v>
      </c>
      <c r="Q183" s="91">
        <v>60.8589686694706</v>
      </c>
      <c r="R183" s="91">
        <v>60.8589686694706</v>
      </c>
      <c r="S183" s="91">
        <v>60.8589686694706</v>
      </c>
      <c r="T183" s="91">
        <v>60.8589686694706</v>
      </c>
      <c r="U183" s="91">
        <v>60.8589686694706</v>
      </c>
      <c r="V183" s="91">
        <v>60.8589686694706</v>
      </c>
      <c r="W183" s="91">
        <v>60.8589686694706</v>
      </c>
      <c r="X183" s="91">
        <v>60.8589686694706</v>
      </c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</row>
    <row r="184" ht="15.75" customHeight="1">
      <c r="A184" s="17"/>
      <c r="B184" s="69"/>
      <c r="C184" s="65" t="s">
        <v>290</v>
      </c>
      <c r="D184" s="101" t="s">
        <v>291</v>
      </c>
      <c r="E184" s="91">
        <v>35.5025385044127</v>
      </c>
      <c r="F184" s="91">
        <v>35.5025385044127</v>
      </c>
      <c r="G184" s="91">
        <v>35.5025385044127</v>
      </c>
      <c r="H184" s="91">
        <v>35.5025385044127</v>
      </c>
      <c r="I184" s="91">
        <v>35.5025385044127</v>
      </c>
      <c r="J184" s="91">
        <v>35.5025385044127</v>
      </c>
      <c r="K184" s="91">
        <v>35.5025385044127</v>
      </c>
      <c r="L184" s="91">
        <v>35.5025385044127</v>
      </c>
      <c r="M184" s="91">
        <v>35.5025385044127</v>
      </c>
      <c r="N184" s="91">
        <v>35.5025385044127</v>
      </c>
      <c r="O184" s="91">
        <v>35.5025385044127</v>
      </c>
      <c r="P184" s="91">
        <v>35.5025385044127</v>
      </c>
      <c r="Q184" s="91">
        <v>35.5025385044127</v>
      </c>
      <c r="R184" s="91">
        <v>35.5025385044127</v>
      </c>
      <c r="S184" s="91">
        <v>35.5025385044127</v>
      </c>
      <c r="T184" s="91">
        <v>35.5025385044127</v>
      </c>
      <c r="U184" s="91">
        <v>35.5025385044127</v>
      </c>
      <c r="V184" s="91">
        <v>35.5025385044127</v>
      </c>
      <c r="W184" s="91">
        <v>35.5025385044127</v>
      </c>
      <c r="X184" s="91">
        <v>35.5025385044127</v>
      </c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</row>
    <row r="185" ht="15.75" customHeight="1">
      <c r="A185" s="17"/>
      <c r="B185" s="69"/>
      <c r="C185" s="65" t="s">
        <v>292</v>
      </c>
      <c r="D185" s="101" t="s">
        <v>293</v>
      </c>
      <c r="E185" s="91">
        <v>45.05</v>
      </c>
      <c r="F185" s="91">
        <v>45.05</v>
      </c>
      <c r="G185" s="91">
        <v>45.05</v>
      </c>
      <c r="H185" s="91">
        <v>45.05</v>
      </c>
      <c r="I185" s="91">
        <v>45.05</v>
      </c>
      <c r="J185" s="96">
        <v>45.05</v>
      </c>
      <c r="K185" s="96">
        <v>45.05</v>
      </c>
      <c r="L185" s="96">
        <v>45.05</v>
      </c>
      <c r="M185" s="96">
        <v>45.05</v>
      </c>
      <c r="N185" s="96">
        <v>45.05</v>
      </c>
      <c r="O185" s="96">
        <v>45.05</v>
      </c>
      <c r="P185" s="96">
        <v>45.05</v>
      </c>
      <c r="Q185" s="96">
        <v>45.05</v>
      </c>
      <c r="R185" s="96">
        <v>45.05</v>
      </c>
      <c r="S185" s="96">
        <v>45.05</v>
      </c>
      <c r="T185" s="96">
        <v>45.05</v>
      </c>
      <c r="U185" s="96">
        <v>45.05</v>
      </c>
      <c r="V185" s="96">
        <v>45.05</v>
      </c>
      <c r="W185" s="96">
        <v>45.05</v>
      </c>
      <c r="X185" s="96">
        <v>45.05</v>
      </c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</row>
    <row r="186" ht="15.75" customHeight="1">
      <c r="A186" s="17"/>
      <c r="B186" s="69"/>
      <c r="C186" s="65" t="s">
        <v>294</v>
      </c>
      <c r="D186" s="101" t="s">
        <v>295</v>
      </c>
      <c r="E186" s="91">
        <v>82.241735227739</v>
      </c>
      <c r="F186" s="91">
        <v>82.241735227739</v>
      </c>
      <c r="G186" s="91">
        <v>82.241735227739</v>
      </c>
      <c r="H186" s="91">
        <v>82.241735227739</v>
      </c>
      <c r="I186" s="91">
        <v>82.241735227739</v>
      </c>
      <c r="J186" s="91">
        <v>82.241735227739</v>
      </c>
      <c r="K186" s="91">
        <v>82.241735227739</v>
      </c>
      <c r="L186" s="91">
        <v>82.241735227739</v>
      </c>
      <c r="M186" s="91">
        <v>82.241735227739</v>
      </c>
      <c r="N186" s="91">
        <v>82.241735227739</v>
      </c>
      <c r="O186" s="91">
        <v>82.241735227739</v>
      </c>
      <c r="P186" s="91">
        <v>82.241735227739</v>
      </c>
      <c r="Q186" s="91">
        <v>82.241735227739</v>
      </c>
      <c r="R186" s="91">
        <v>82.241735227739</v>
      </c>
      <c r="S186" s="91">
        <v>82.241735227739</v>
      </c>
      <c r="T186" s="91">
        <v>82.241735227739</v>
      </c>
      <c r="U186" s="91">
        <v>82.241735227739</v>
      </c>
      <c r="V186" s="91">
        <v>82.241735227739</v>
      </c>
      <c r="W186" s="91">
        <v>82.241735227739</v>
      </c>
      <c r="X186" s="91">
        <v>82.241735227739</v>
      </c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</row>
    <row r="187" ht="15.75" customHeight="1">
      <c r="A187" s="17"/>
      <c r="B187" s="69"/>
      <c r="C187" s="65" t="s">
        <v>296</v>
      </c>
      <c r="D187" s="101" t="s">
        <v>297</v>
      </c>
      <c r="E187" s="91">
        <v>62.063639103613</v>
      </c>
      <c r="F187" s="91">
        <v>62.063639103613</v>
      </c>
      <c r="G187" s="91">
        <v>62.063639103613</v>
      </c>
      <c r="H187" s="91">
        <v>62.063639103613</v>
      </c>
      <c r="I187" s="91">
        <v>62.063639103613</v>
      </c>
      <c r="J187" s="91">
        <v>62.063639103613</v>
      </c>
      <c r="K187" s="91">
        <v>62.063639103613</v>
      </c>
      <c r="L187" s="91">
        <v>62.063639103613</v>
      </c>
      <c r="M187" s="91">
        <v>62.063639103613</v>
      </c>
      <c r="N187" s="91">
        <v>62.063639103613</v>
      </c>
      <c r="O187" s="91">
        <v>62.063639103613</v>
      </c>
      <c r="P187" s="91">
        <v>62.063639103613</v>
      </c>
      <c r="Q187" s="91">
        <v>62.063639103613</v>
      </c>
      <c r="R187" s="91">
        <v>62.063639103613</v>
      </c>
      <c r="S187" s="91">
        <v>62.063639103613</v>
      </c>
      <c r="T187" s="91">
        <v>62.063639103613</v>
      </c>
      <c r="U187" s="91">
        <v>62.063639103613</v>
      </c>
      <c r="V187" s="91">
        <v>62.063639103613</v>
      </c>
      <c r="W187" s="91">
        <v>62.063639103613</v>
      </c>
      <c r="X187" s="91">
        <v>62.063639103613</v>
      </c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</row>
    <row r="188" ht="15.75" customHeight="1">
      <c r="A188" s="17"/>
      <c r="B188" s="69"/>
      <c r="C188" s="65" t="s">
        <v>298</v>
      </c>
      <c r="D188" s="101" t="s">
        <v>299</v>
      </c>
      <c r="E188" s="92"/>
      <c r="F188" s="92">
        <v>114.14</v>
      </c>
      <c r="G188" s="94">
        <v>160.15</v>
      </c>
      <c r="H188" s="94">
        <v>114.14</v>
      </c>
      <c r="I188" s="94">
        <v>114.14</v>
      </c>
      <c r="J188" s="94"/>
      <c r="K188" s="94">
        <v>75.05</v>
      </c>
      <c r="L188" s="94">
        <v>59.2338483146217</v>
      </c>
      <c r="M188" s="94">
        <v>75.0</v>
      </c>
      <c r="N188" s="94">
        <v>75.0</v>
      </c>
      <c r="O188" s="95"/>
      <c r="P188" s="95"/>
      <c r="Q188" s="95"/>
      <c r="R188" s="94"/>
      <c r="S188" s="95"/>
      <c r="T188" s="94">
        <v>220.95</v>
      </c>
      <c r="U188" s="95"/>
      <c r="V188" s="94"/>
      <c r="W188" s="94">
        <v>86.7</v>
      </c>
      <c r="X188" s="94">
        <v>81.26</v>
      </c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</row>
    <row r="189" ht="15.75" customHeight="1">
      <c r="A189" s="17"/>
      <c r="B189" s="69"/>
      <c r="C189" s="65" t="s">
        <v>300</v>
      </c>
      <c r="D189" s="101" t="s">
        <v>301</v>
      </c>
      <c r="E189" s="96">
        <v>0.0</v>
      </c>
      <c r="F189" s="96">
        <v>0.0</v>
      </c>
      <c r="G189" s="96">
        <v>0.0</v>
      </c>
      <c r="H189" s="96">
        <v>0.0</v>
      </c>
      <c r="I189" s="96">
        <v>0.0</v>
      </c>
      <c r="J189" s="96">
        <v>0.0</v>
      </c>
      <c r="K189" s="96">
        <v>0.0</v>
      </c>
      <c r="L189" s="96">
        <v>0.0</v>
      </c>
      <c r="M189" s="96">
        <v>0.0</v>
      </c>
      <c r="N189" s="96">
        <v>0.0</v>
      </c>
      <c r="O189" s="96">
        <v>0.0</v>
      </c>
      <c r="P189" s="96">
        <v>0.0</v>
      </c>
      <c r="Q189" s="96">
        <v>0.0</v>
      </c>
      <c r="R189" s="96">
        <v>0.0</v>
      </c>
      <c r="S189" s="96">
        <v>0.0</v>
      </c>
      <c r="T189" s="96">
        <v>0.0</v>
      </c>
      <c r="U189" s="96">
        <v>0.0</v>
      </c>
      <c r="V189" s="96">
        <v>0.0</v>
      </c>
      <c r="W189" s="96">
        <v>0.0</v>
      </c>
      <c r="X189" s="96">
        <v>0.0</v>
      </c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</row>
    <row r="190" ht="15.75" customHeight="1">
      <c r="A190" s="17"/>
      <c r="B190" s="69"/>
      <c r="C190" s="65" t="s">
        <v>302</v>
      </c>
      <c r="D190" s="101" t="s">
        <v>303</v>
      </c>
      <c r="E190" s="96">
        <v>0.0</v>
      </c>
      <c r="F190" s="96">
        <v>0.0</v>
      </c>
      <c r="G190" s="96">
        <v>0.0</v>
      </c>
      <c r="H190" s="96">
        <v>0.0</v>
      </c>
      <c r="I190" s="96">
        <v>0.0</v>
      </c>
      <c r="J190" s="96">
        <v>0.0</v>
      </c>
      <c r="K190" s="96">
        <v>0.0</v>
      </c>
      <c r="L190" s="96">
        <v>0.0</v>
      </c>
      <c r="M190" s="96">
        <v>0.0</v>
      </c>
      <c r="N190" s="96">
        <v>0.0</v>
      </c>
      <c r="O190" s="96">
        <v>0.0</v>
      </c>
      <c r="P190" s="96">
        <v>0.0</v>
      </c>
      <c r="Q190" s="96">
        <v>0.0</v>
      </c>
      <c r="R190" s="96">
        <v>0.0</v>
      </c>
      <c r="S190" s="96">
        <v>0.0</v>
      </c>
      <c r="T190" s="96">
        <v>0.0</v>
      </c>
      <c r="U190" s="96">
        <v>0.0</v>
      </c>
      <c r="V190" s="96">
        <v>0.0</v>
      </c>
      <c r="W190" s="96">
        <v>0.0</v>
      </c>
      <c r="X190" s="96">
        <v>0.0</v>
      </c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</row>
    <row r="191" ht="15.75" customHeight="1">
      <c r="A191" s="17"/>
      <c r="B191" s="69"/>
      <c r="C191" s="65" t="s">
        <v>304</v>
      </c>
      <c r="D191" s="101" t="s">
        <v>305</v>
      </c>
      <c r="E191" s="96">
        <v>0.0</v>
      </c>
      <c r="F191" s="96">
        <v>0.0</v>
      </c>
      <c r="G191" s="96">
        <v>0.0</v>
      </c>
      <c r="H191" s="96">
        <v>0.0</v>
      </c>
      <c r="I191" s="96">
        <v>0.0</v>
      </c>
      <c r="J191" s="96">
        <v>0.0</v>
      </c>
      <c r="K191" s="96">
        <v>0.0</v>
      </c>
      <c r="L191" s="96">
        <v>0.0</v>
      </c>
      <c r="M191" s="96">
        <v>0.0</v>
      </c>
      <c r="N191" s="96">
        <v>0.0</v>
      </c>
      <c r="O191" s="96">
        <v>0.0</v>
      </c>
      <c r="P191" s="96">
        <v>0.0</v>
      </c>
      <c r="Q191" s="96">
        <v>0.0</v>
      </c>
      <c r="R191" s="96">
        <v>0.0</v>
      </c>
      <c r="S191" s="96">
        <v>0.0</v>
      </c>
      <c r="T191" s="96">
        <v>0.0</v>
      </c>
      <c r="U191" s="96">
        <v>0.0</v>
      </c>
      <c r="V191" s="96">
        <v>0.0</v>
      </c>
      <c r="W191" s="96">
        <v>0.0</v>
      </c>
      <c r="X191" s="96">
        <v>0.0</v>
      </c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</row>
    <row r="192" ht="15.75" customHeight="1">
      <c r="A192" s="17"/>
      <c r="B192" s="69"/>
      <c r="C192" s="65" t="s">
        <v>306</v>
      </c>
      <c r="D192" s="101" t="s">
        <v>307</v>
      </c>
      <c r="E192" s="96">
        <v>0.0</v>
      </c>
      <c r="F192" s="96">
        <v>0.0</v>
      </c>
      <c r="G192" s="96">
        <v>0.0</v>
      </c>
      <c r="H192" s="96">
        <v>0.0</v>
      </c>
      <c r="I192" s="96">
        <v>0.0</v>
      </c>
      <c r="J192" s="96">
        <v>0.0</v>
      </c>
      <c r="K192" s="96">
        <v>0.0</v>
      </c>
      <c r="L192" s="96">
        <v>0.0</v>
      </c>
      <c r="M192" s="96">
        <v>0.0</v>
      </c>
      <c r="N192" s="96">
        <v>0.0</v>
      </c>
      <c r="O192" s="96">
        <v>0.0</v>
      </c>
      <c r="P192" s="96">
        <v>0.0</v>
      </c>
      <c r="Q192" s="96">
        <v>0.0</v>
      </c>
      <c r="R192" s="96">
        <v>0.0</v>
      </c>
      <c r="S192" s="96">
        <v>0.0</v>
      </c>
      <c r="T192" s="96">
        <v>0.0</v>
      </c>
      <c r="U192" s="96">
        <v>0.0</v>
      </c>
      <c r="V192" s="96">
        <v>0.0</v>
      </c>
      <c r="W192" s="96">
        <v>0.0</v>
      </c>
      <c r="X192" s="96">
        <v>0.0</v>
      </c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</row>
    <row r="193" ht="15.75" customHeight="1">
      <c r="A193" s="17"/>
      <c r="B193" s="69"/>
      <c r="C193" s="65" t="s">
        <v>308</v>
      </c>
      <c r="D193" s="101" t="s">
        <v>309</v>
      </c>
      <c r="E193" s="96">
        <v>0.0</v>
      </c>
      <c r="F193" s="96">
        <v>0.0</v>
      </c>
      <c r="G193" s="96">
        <v>0.0</v>
      </c>
      <c r="H193" s="96">
        <v>0.0</v>
      </c>
      <c r="I193" s="96">
        <v>0.0</v>
      </c>
      <c r="J193" s="96">
        <v>0.0</v>
      </c>
      <c r="K193" s="96">
        <v>0.0</v>
      </c>
      <c r="L193" s="96">
        <v>0.0</v>
      </c>
      <c r="M193" s="96">
        <v>0.0</v>
      </c>
      <c r="N193" s="96">
        <v>0.0</v>
      </c>
      <c r="O193" s="97">
        <v>0.0</v>
      </c>
      <c r="P193" s="97">
        <v>0.0</v>
      </c>
      <c r="Q193" s="97">
        <v>0.0</v>
      </c>
      <c r="R193" s="96">
        <v>0.0</v>
      </c>
      <c r="S193" s="96">
        <v>0.0</v>
      </c>
      <c r="T193" s="96">
        <v>0.0</v>
      </c>
      <c r="U193" s="96">
        <v>0.0</v>
      </c>
      <c r="V193" s="96">
        <v>0.0</v>
      </c>
      <c r="W193" s="96">
        <v>0.0</v>
      </c>
      <c r="X193" s="96">
        <v>0.0</v>
      </c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</row>
    <row r="194" ht="15.75" customHeight="1">
      <c r="A194" s="17"/>
      <c r="B194" s="69"/>
      <c r="C194" s="65" t="s">
        <v>310</v>
      </c>
      <c r="D194" s="101" t="s">
        <v>311</v>
      </c>
      <c r="E194" s="92">
        <v>35.5</v>
      </c>
      <c r="F194" s="92">
        <v>35.5</v>
      </c>
      <c r="G194" s="94">
        <v>0.0</v>
      </c>
      <c r="H194" s="94">
        <v>11.7</v>
      </c>
      <c r="I194" s="102">
        <v>0.75</v>
      </c>
      <c r="J194" s="94">
        <v>18.9</v>
      </c>
      <c r="K194" s="94">
        <v>18.9</v>
      </c>
      <c r="L194" s="94"/>
      <c r="M194" s="94">
        <v>8.6</v>
      </c>
      <c r="N194" s="94">
        <v>0.58</v>
      </c>
      <c r="O194" s="95"/>
      <c r="P194" s="95"/>
      <c r="Q194" s="95"/>
      <c r="R194" s="94">
        <v>38.9</v>
      </c>
      <c r="S194" s="95">
        <v>38.9</v>
      </c>
      <c r="T194" s="94"/>
      <c r="U194" s="95">
        <v>25.5</v>
      </c>
      <c r="V194" s="94">
        <v>18.92</v>
      </c>
      <c r="W194" s="94">
        <v>18.92</v>
      </c>
      <c r="X194" s="94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</row>
    <row r="195" ht="15.75" customHeight="1">
      <c r="A195" s="17"/>
      <c r="B195" s="70"/>
      <c r="C195" s="65" t="s">
        <v>312</v>
      </c>
      <c r="D195" s="103" t="s">
        <v>312</v>
      </c>
      <c r="E195" s="88">
        <v>9.67</v>
      </c>
      <c r="F195" s="88">
        <v>9.67</v>
      </c>
      <c r="G195" s="88">
        <v>9.67</v>
      </c>
      <c r="H195" s="88">
        <v>9.67</v>
      </c>
      <c r="I195" s="88">
        <v>9.67</v>
      </c>
      <c r="J195" s="88">
        <v>9.67</v>
      </c>
      <c r="K195" s="88">
        <v>9.67</v>
      </c>
      <c r="L195" s="88">
        <v>9.67</v>
      </c>
      <c r="M195" s="88">
        <v>9.67</v>
      </c>
      <c r="N195" s="88">
        <v>9.67</v>
      </c>
      <c r="O195" s="88">
        <v>9.67</v>
      </c>
      <c r="P195" s="88">
        <v>9.67</v>
      </c>
      <c r="Q195" s="88">
        <v>9.67</v>
      </c>
      <c r="R195" s="88">
        <v>9.67</v>
      </c>
      <c r="S195" s="88">
        <v>9.67</v>
      </c>
      <c r="T195" s="88">
        <v>9.67</v>
      </c>
      <c r="U195" s="88">
        <v>9.67</v>
      </c>
      <c r="V195" s="88">
        <v>9.67</v>
      </c>
      <c r="W195" s="88">
        <v>9.67</v>
      </c>
      <c r="X195" s="88">
        <v>9.67</v>
      </c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</row>
    <row r="196" ht="15.75" customHeight="1">
      <c r="A196" s="17"/>
      <c r="B196" s="18"/>
      <c r="C196" s="104"/>
      <c r="D196" s="104"/>
      <c r="E196" s="105"/>
      <c r="F196" s="104"/>
      <c r="G196" s="104"/>
      <c r="H196" s="104"/>
      <c r="I196" s="104"/>
      <c r="J196" s="18"/>
      <c r="K196" s="18"/>
      <c r="L196" s="18"/>
      <c r="M196" s="18"/>
      <c r="N196" s="18"/>
      <c r="O196" s="18"/>
      <c r="P196" s="18"/>
      <c r="Q196" s="18"/>
      <c r="R196" s="18"/>
      <c r="S196" s="106"/>
      <c r="T196" s="107"/>
      <c r="U196" s="106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</row>
    <row r="197" ht="15.75" customHeight="1">
      <c r="A197" s="17"/>
      <c r="B197" s="18"/>
      <c r="C197" s="104"/>
      <c r="D197" s="104"/>
      <c r="E197" s="105"/>
      <c r="F197" s="104"/>
      <c r="G197" s="104"/>
      <c r="H197" s="104"/>
      <c r="I197" s="104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0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</row>
    <row r="198" ht="15.75" customHeight="1">
      <c r="A198" s="17"/>
      <c r="B198" s="18"/>
      <c r="C198" s="109" t="s">
        <v>313</v>
      </c>
      <c r="D198" s="110"/>
      <c r="E198" s="105"/>
      <c r="F198" s="104"/>
      <c r="G198" s="104"/>
      <c r="H198" s="104"/>
      <c r="I198" s="104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</row>
    <row r="199" ht="15.75" customHeight="1">
      <c r="A199" s="17"/>
      <c r="B199" s="18"/>
      <c r="C199" s="12" t="s">
        <v>314</v>
      </c>
      <c r="D199" s="64">
        <v>0.227</v>
      </c>
      <c r="E199" s="105"/>
      <c r="F199" s="104"/>
      <c r="G199" s="104"/>
      <c r="H199" s="104"/>
      <c r="I199" s="104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</row>
    <row r="200" ht="15.75" customHeight="1">
      <c r="A200" s="17"/>
      <c r="B200" s="18"/>
      <c r="C200" s="12" t="s">
        <v>315</v>
      </c>
      <c r="D200" s="64">
        <v>0.03</v>
      </c>
      <c r="E200" s="105"/>
      <c r="F200" s="104"/>
      <c r="G200" s="104"/>
      <c r="H200" s="104"/>
      <c r="I200" s="104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</row>
    <row r="201" ht="15.75" customHeight="1">
      <c r="A201" s="17"/>
      <c r="B201" s="18"/>
      <c r="C201" s="12" t="s">
        <v>316</v>
      </c>
      <c r="D201" s="64">
        <v>0.024</v>
      </c>
      <c r="E201" s="105"/>
      <c r="F201" s="104"/>
      <c r="G201" s="104"/>
      <c r="H201" s="104"/>
      <c r="I201" s="104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</row>
    <row r="202" ht="15.75" customHeight="1">
      <c r="A202" s="17"/>
      <c r="B202" s="18"/>
      <c r="C202" s="12" t="s">
        <v>317</v>
      </c>
      <c r="D202" s="64">
        <v>0.115</v>
      </c>
      <c r="E202" s="105"/>
      <c r="F202" s="104"/>
      <c r="G202" s="104"/>
      <c r="H202" s="104"/>
      <c r="I202" s="104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</row>
    <row r="203" ht="15.75" customHeight="1">
      <c r="A203" s="17"/>
      <c r="B203" s="18"/>
      <c r="C203" s="12" t="s">
        <v>318</v>
      </c>
      <c r="D203" s="64">
        <v>0.0</v>
      </c>
      <c r="E203" s="105"/>
      <c r="F203" s="104"/>
      <c r="G203" s="104"/>
      <c r="H203" s="104"/>
      <c r="I203" s="104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</row>
    <row r="204" ht="15.75" customHeight="1">
      <c r="A204" s="17"/>
      <c r="B204" s="18"/>
      <c r="C204" s="64" t="s">
        <v>319</v>
      </c>
      <c r="D204" s="64">
        <v>0.079</v>
      </c>
      <c r="E204" s="105"/>
      <c r="F204" s="104"/>
      <c r="G204" s="104"/>
      <c r="H204" s="104"/>
      <c r="I204" s="104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</row>
    <row r="205" ht="15.75" customHeight="1">
      <c r="A205" s="17"/>
      <c r="B205" s="18"/>
      <c r="C205" s="64" t="s">
        <v>320</v>
      </c>
      <c r="D205" s="64">
        <v>0.064</v>
      </c>
      <c r="E205" s="105"/>
      <c r="F205" s="104"/>
      <c r="G205" s="104"/>
      <c r="H205" s="104"/>
      <c r="I205" s="104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</row>
    <row r="206" ht="15.75" customHeight="1">
      <c r="A206" s="17"/>
      <c r="B206" s="18"/>
      <c r="C206" s="64" t="s">
        <v>321</v>
      </c>
      <c r="D206" s="64">
        <v>0.065</v>
      </c>
      <c r="E206" s="105"/>
      <c r="F206" s="104"/>
      <c r="G206" s="104"/>
      <c r="H206" s="104"/>
      <c r="I206" s="104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</row>
    <row r="207" ht="15.75" customHeight="1">
      <c r="A207" s="17"/>
      <c r="B207" s="18"/>
      <c r="C207" s="64" t="s">
        <v>322</v>
      </c>
      <c r="D207" s="64">
        <v>0.064</v>
      </c>
      <c r="E207" s="105"/>
      <c r="F207" s="104"/>
      <c r="G207" s="104"/>
      <c r="H207" s="104"/>
      <c r="I207" s="104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</row>
    <row r="208" ht="15.75" customHeight="1">
      <c r="A208" s="17"/>
      <c r="B208" s="18"/>
      <c r="C208" s="64" t="s">
        <v>323</v>
      </c>
      <c r="D208" s="64">
        <v>0.064</v>
      </c>
      <c r="E208" s="105"/>
      <c r="F208" s="104"/>
      <c r="G208" s="104"/>
      <c r="H208" s="104"/>
      <c r="I208" s="104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</row>
    <row r="209" ht="15.75" customHeight="1">
      <c r="A209" s="17"/>
      <c r="B209" s="18"/>
      <c r="C209" s="64" t="s">
        <v>324</v>
      </c>
      <c r="D209" s="64">
        <v>0.069</v>
      </c>
      <c r="E209" s="105"/>
      <c r="F209" s="104"/>
      <c r="G209" s="104"/>
      <c r="H209" s="104"/>
      <c r="I209" s="104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</row>
    <row r="210" ht="15.75" customHeight="1">
      <c r="A210" s="17"/>
      <c r="B210" s="18"/>
      <c r="C210" s="104"/>
      <c r="D210" s="104"/>
      <c r="E210" s="105"/>
      <c r="F210" s="104"/>
      <c r="G210" s="104"/>
      <c r="H210" s="104"/>
      <c r="I210" s="104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</row>
    <row r="211" ht="15.75" customHeight="1">
      <c r="A211" s="17"/>
      <c r="B211" s="18"/>
      <c r="C211" s="104"/>
      <c r="D211" s="104"/>
      <c r="E211" s="105"/>
      <c r="F211" s="104"/>
      <c r="G211" s="104"/>
      <c r="H211" s="104"/>
      <c r="I211" s="104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</row>
    <row r="212" ht="15.75" customHeight="1">
      <c r="A212" s="17"/>
      <c r="B212" s="18"/>
      <c r="C212" s="104"/>
      <c r="D212" s="104"/>
      <c r="E212" s="105"/>
      <c r="F212" s="104"/>
      <c r="G212" s="104"/>
      <c r="H212" s="104"/>
      <c r="I212" s="104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</row>
    <row r="213" ht="15.75" customHeight="1">
      <c r="A213" s="17"/>
      <c r="B213" s="18"/>
      <c r="C213" s="104"/>
      <c r="D213" s="104"/>
      <c r="E213" s="105"/>
      <c r="F213" s="104"/>
      <c r="G213" s="104"/>
      <c r="H213" s="104"/>
      <c r="I213" s="104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</row>
    <row r="214" ht="15.75" customHeight="1">
      <c r="A214" s="17"/>
      <c r="B214" s="18"/>
      <c r="C214" s="18"/>
      <c r="D214" s="18"/>
      <c r="E214" s="111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</row>
    <row r="215" ht="15.75" customHeight="1">
      <c r="A215" s="17"/>
      <c r="B215" s="18"/>
      <c r="C215" s="18"/>
      <c r="D215" s="18"/>
      <c r="E215" s="111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</row>
    <row r="216" ht="15.75" customHeight="1">
      <c r="A216" s="17"/>
      <c r="B216" s="18"/>
      <c r="C216" s="18"/>
      <c r="D216" s="18"/>
      <c r="E216" s="111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</row>
    <row r="217" ht="15.75" customHeight="1">
      <c r="A217" s="17"/>
      <c r="B217" s="18"/>
      <c r="C217" s="18"/>
      <c r="D217" s="18"/>
      <c r="E217" s="111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</row>
    <row r="218" ht="15.75" customHeight="1">
      <c r="A218" s="17"/>
      <c r="B218" s="18"/>
      <c r="C218" s="18"/>
      <c r="D218" s="18"/>
      <c r="E218" s="111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</row>
    <row r="219" ht="15.0" customHeight="1">
      <c r="A219" s="17"/>
      <c r="B219" s="18"/>
      <c r="C219" s="12" t="s">
        <v>314</v>
      </c>
      <c r="D219" s="64">
        <v>0.227</v>
      </c>
      <c r="E219" s="111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</row>
    <row r="220" ht="15.0" customHeight="1">
      <c r="A220" s="17"/>
      <c r="B220" s="18"/>
      <c r="C220" s="12" t="s">
        <v>315</v>
      </c>
      <c r="D220" s="64">
        <v>0.03</v>
      </c>
      <c r="E220" s="111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</row>
    <row r="221" ht="15.0" customHeight="1">
      <c r="A221" s="17"/>
      <c r="B221" s="18"/>
      <c r="C221" s="12" t="s">
        <v>316</v>
      </c>
      <c r="D221" s="64">
        <v>0.024</v>
      </c>
      <c r="E221" s="111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</row>
    <row r="222" ht="15.0" customHeight="1">
      <c r="A222" s="17"/>
      <c r="B222" s="18"/>
      <c r="C222" s="12" t="s">
        <v>317</v>
      </c>
      <c r="D222" s="64">
        <v>0.115</v>
      </c>
      <c r="E222" s="111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</row>
    <row r="223" ht="15.0" customHeight="1">
      <c r="A223" s="17"/>
      <c r="B223" s="18"/>
      <c r="C223" s="12" t="s">
        <v>318</v>
      </c>
      <c r="D223" s="64">
        <v>0.0</v>
      </c>
      <c r="E223" s="111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</row>
    <row r="224" ht="15.0" customHeight="1">
      <c r="A224" s="17"/>
      <c r="B224" s="18"/>
      <c r="C224" s="64" t="s">
        <v>319</v>
      </c>
      <c r="D224" s="64">
        <v>0.079</v>
      </c>
      <c r="E224" s="111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</row>
    <row r="225" ht="15.0" customHeight="1">
      <c r="A225" s="17"/>
      <c r="B225" s="18"/>
      <c r="C225" s="64" t="s">
        <v>320</v>
      </c>
      <c r="D225" s="64">
        <v>0.064</v>
      </c>
      <c r="E225" s="111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</row>
    <row r="226" ht="15.0" customHeight="1">
      <c r="A226" s="17"/>
      <c r="B226" s="18"/>
      <c r="C226" s="64" t="s">
        <v>321</v>
      </c>
      <c r="D226" s="64">
        <v>0.065</v>
      </c>
      <c r="E226" s="111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</row>
    <row r="227" ht="15.0" customHeight="1">
      <c r="A227" s="17"/>
      <c r="B227" s="18"/>
      <c r="C227" s="64" t="s">
        <v>322</v>
      </c>
      <c r="D227" s="64">
        <v>0.064</v>
      </c>
      <c r="E227" s="111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</row>
    <row r="228" ht="15.0" customHeight="1">
      <c r="A228" s="17"/>
      <c r="B228" s="18"/>
      <c r="C228" s="64" t="s">
        <v>323</v>
      </c>
      <c r="D228" s="64">
        <v>0.064</v>
      </c>
      <c r="E228" s="111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</row>
    <row r="229" ht="15.0" customHeight="1">
      <c r="A229" s="17"/>
      <c r="B229" s="18"/>
      <c r="C229" s="64" t="s">
        <v>324</v>
      </c>
      <c r="D229" s="64">
        <v>0.069</v>
      </c>
      <c r="E229" s="111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</row>
    <row r="230" ht="15.75" customHeight="1">
      <c r="A230" s="17"/>
      <c r="B230" s="18"/>
      <c r="C230" s="18"/>
      <c r="D230" s="18"/>
      <c r="E230" s="111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</row>
    <row r="231" ht="15.75" customHeight="1">
      <c r="A231" s="17"/>
      <c r="B231" s="18"/>
      <c r="C231" s="18"/>
      <c r="D231" s="18"/>
      <c r="E231" s="111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</row>
    <row r="232" ht="15.75" customHeight="1">
      <c r="A232" s="17"/>
      <c r="B232" s="18"/>
      <c r="C232" s="18"/>
      <c r="D232" s="18"/>
      <c r="E232" s="111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</row>
    <row r="233" ht="15.75" customHeight="1">
      <c r="A233" s="17"/>
      <c r="B233" s="18"/>
      <c r="C233" s="18"/>
      <c r="D233" s="18"/>
      <c r="E233" s="111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</row>
    <row r="234" ht="15.75" customHeight="1">
      <c r="A234" s="17"/>
      <c r="B234" s="18"/>
      <c r="C234" s="18"/>
      <c r="D234" s="18"/>
      <c r="E234" s="111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</row>
    <row r="235" ht="15.75" customHeight="1">
      <c r="A235" s="17"/>
      <c r="B235" s="18"/>
      <c r="C235" s="18"/>
      <c r="D235" s="18"/>
      <c r="E235" s="111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</row>
    <row r="236" ht="15.75" customHeight="1">
      <c r="A236" s="17"/>
      <c r="B236" s="18"/>
      <c r="C236" s="18"/>
      <c r="D236" s="18"/>
      <c r="E236" s="111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</row>
    <row r="237" ht="15.75" customHeight="1">
      <c r="A237" s="17"/>
      <c r="B237" s="18"/>
      <c r="C237" s="18"/>
      <c r="D237" s="18"/>
      <c r="E237" s="111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</row>
    <row r="238" ht="15.75" customHeight="1">
      <c r="A238" s="17"/>
      <c r="B238" s="18"/>
      <c r="C238" s="18"/>
      <c r="D238" s="18"/>
      <c r="E238" s="111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</row>
    <row r="239" ht="15.75" customHeight="1">
      <c r="A239" s="17"/>
      <c r="B239" s="18"/>
      <c r="C239" s="18"/>
      <c r="D239" s="18"/>
      <c r="E239" s="111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</row>
    <row r="240" ht="15.75" customHeight="1">
      <c r="A240" s="17"/>
      <c r="B240" s="18"/>
      <c r="C240" s="18"/>
      <c r="D240" s="18"/>
      <c r="E240" s="111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</row>
    <row r="241" ht="15.75" customHeight="1">
      <c r="A241" s="17"/>
      <c r="B241" s="18"/>
      <c r="C241" s="18"/>
      <c r="D241" s="18"/>
      <c r="E241" s="111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</row>
    <row r="242" ht="15.75" customHeight="1">
      <c r="A242" s="17"/>
      <c r="B242" s="18"/>
      <c r="C242" s="18"/>
      <c r="D242" s="18"/>
      <c r="E242" s="111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</row>
    <row r="243" ht="15.75" customHeight="1">
      <c r="A243" s="17"/>
      <c r="B243" s="18"/>
      <c r="C243" s="18"/>
      <c r="D243" s="18"/>
      <c r="E243" s="111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</row>
    <row r="244" ht="15.75" customHeight="1">
      <c r="A244" s="17"/>
      <c r="B244" s="18"/>
      <c r="C244" s="18"/>
      <c r="D244" s="18"/>
      <c r="E244" s="111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</row>
    <row r="245" ht="15.75" customHeight="1">
      <c r="A245" s="17"/>
      <c r="B245" s="18"/>
      <c r="C245" s="18"/>
      <c r="D245" s="18"/>
      <c r="E245" s="111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</row>
    <row r="246" ht="15.75" customHeight="1">
      <c r="A246" s="17"/>
      <c r="B246" s="18"/>
      <c r="C246" s="18"/>
      <c r="D246" s="18"/>
      <c r="E246" s="111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</row>
    <row r="247" ht="15.75" customHeight="1">
      <c r="A247" s="17"/>
      <c r="B247" s="18"/>
      <c r="C247" s="18"/>
      <c r="D247" s="18"/>
      <c r="E247" s="111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</row>
    <row r="248" ht="15.75" customHeight="1">
      <c r="A248" s="17"/>
      <c r="B248" s="18"/>
      <c r="C248" s="18"/>
      <c r="D248" s="18"/>
      <c r="E248" s="111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</row>
    <row r="249" ht="15.75" customHeight="1">
      <c r="A249" s="17"/>
      <c r="B249" s="18"/>
      <c r="C249" s="18"/>
      <c r="D249" s="18"/>
      <c r="E249" s="111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</row>
    <row r="250" ht="15.75" customHeight="1">
      <c r="A250" s="17"/>
      <c r="B250" s="18"/>
      <c r="C250" s="18"/>
      <c r="D250" s="18"/>
      <c r="E250" s="111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</row>
    <row r="251" ht="15.75" customHeight="1">
      <c r="A251" s="17"/>
      <c r="B251" s="18"/>
      <c r="C251" s="18"/>
      <c r="D251" s="18"/>
      <c r="E251" s="111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</row>
    <row r="252" ht="15.75" customHeight="1">
      <c r="A252" s="17"/>
      <c r="B252" s="18"/>
      <c r="C252" s="18"/>
      <c r="D252" s="18"/>
      <c r="E252" s="111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</row>
    <row r="253" ht="15.75" customHeight="1">
      <c r="A253" s="17"/>
      <c r="B253" s="18"/>
      <c r="C253" s="18"/>
      <c r="D253" s="18"/>
      <c r="E253" s="111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</row>
    <row r="254" ht="15.75" customHeight="1">
      <c r="A254" s="17"/>
      <c r="B254" s="18"/>
      <c r="C254" s="18"/>
      <c r="D254" s="18"/>
      <c r="E254" s="111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</row>
    <row r="255" ht="15.75" customHeight="1">
      <c r="A255" s="17"/>
      <c r="B255" s="18"/>
      <c r="C255" s="18"/>
      <c r="D255" s="18"/>
      <c r="E255" s="111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</row>
    <row r="256" ht="15.75" customHeight="1">
      <c r="A256" s="17"/>
      <c r="B256" s="18"/>
      <c r="C256" s="18"/>
      <c r="D256" s="18"/>
      <c r="E256" s="111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</row>
    <row r="257" ht="15.75" customHeight="1">
      <c r="A257" s="17"/>
      <c r="B257" s="18"/>
      <c r="C257" s="18"/>
      <c r="D257" s="18"/>
      <c r="E257" s="111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</row>
    <row r="258" ht="15.75" customHeight="1">
      <c r="A258" s="17"/>
      <c r="B258" s="18"/>
      <c r="C258" s="18"/>
      <c r="D258" s="18"/>
      <c r="E258" s="111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</row>
    <row r="259" ht="15.75" customHeight="1">
      <c r="A259" s="17"/>
      <c r="B259" s="18"/>
      <c r="C259" s="18"/>
      <c r="D259" s="18"/>
      <c r="E259" s="111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</row>
    <row r="260" ht="15.75" customHeight="1">
      <c r="A260" s="17"/>
      <c r="B260" s="18"/>
      <c r="C260" s="18"/>
      <c r="D260" s="18"/>
      <c r="E260" s="111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</row>
    <row r="261" ht="15.75" customHeight="1">
      <c r="A261" s="17"/>
      <c r="B261" s="18"/>
      <c r="C261" s="18"/>
      <c r="D261" s="18"/>
      <c r="E261" s="111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</row>
    <row r="262" ht="15.75" customHeight="1">
      <c r="A262" s="17"/>
      <c r="B262" s="18"/>
      <c r="C262" s="18"/>
      <c r="D262" s="18"/>
      <c r="E262" s="111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</row>
    <row r="263" ht="15.75" customHeight="1">
      <c r="A263" s="17"/>
      <c r="B263" s="18"/>
      <c r="C263" s="18"/>
      <c r="D263" s="18"/>
      <c r="E263" s="111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</row>
    <row r="264" ht="15.75" customHeight="1">
      <c r="A264" s="17"/>
      <c r="B264" s="18"/>
      <c r="C264" s="18"/>
      <c r="D264" s="18"/>
      <c r="E264" s="111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</row>
    <row r="265" ht="15.75" customHeight="1">
      <c r="A265" s="17"/>
      <c r="B265" s="18"/>
      <c r="C265" s="18"/>
      <c r="D265" s="18"/>
      <c r="E265" s="111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</row>
    <row r="266" ht="15.75" customHeight="1">
      <c r="A266" s="17"/>
      <c r="B266" s="18"/>
      <c r="C266" s="18"/>
      <c r="D266" s="18"/>
      <c r="E266" s="111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</row>
    <row r="267" ht="15.75" customHeight="1">
      <c r="A267" s="17"/>
      <c r="B267" s="18"/>
      <c r="C267" s="18"/>
      <c r="D267" s="18"/>
      <c r="E267" s="111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</row>
    <row r="268" ht="15.75" customHeight="1">
      <c r="A268" s="17"/>
      <c r="B268" s="18"/>
      <c r="C268" s="18"/>
      <c r="D268" s="18"/>
      <c r="E268" s="111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</row>
    <row r="269" ht="15.75" customHeight="1">
      <c r="A269" s="17"/>
      <c r="B269" s="18"/>
      <c r="C269" s="18"/>
      <c r="D269" s="18"/>
      <c r="E269" s="111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</row>
    <row r="270" ht="15.75" customHeight="1">
      <c r="A270" s="17"/>
      <c r="B270" s="18"/>
      <c r="C270" s="18"/>
      <c r="D270" s="18"/>
      <c r="E270" s="111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</row>
    <row r="271" ht="15.75" customHeight="1">
      <c r="A271" s="17"/>
      <c r="B271" s="18"/>
      <c r="C271" s="18"/>
      <c r="D271" s="18"/>
      <c r="E271" s="111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</row>
    <row r="272" ht="15.75" customHeight="1">
      <c r="A272" s="17"/>
      <c r="B272" s="18"/>
      <c r="C272" s="18"/>
      <c r="D272" s="18"/>
      <c r="E272" s="111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</row>
    <row r="273" ht="15.75" customHeight="1">
      <c r="A273" s="17"/>
      <c r="B273" s="18"/>
      <c r="C273" s="18"/>
      <c r="D273" s="18"/>
      <c r="E273" s="111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</row>
    <row r="274" ht="15.75" customHeight="1">
      <c r="A274" s="17"/>
      <c r="B274" s="18"/>
      <c r="C274" s="18"/>
      <c r="D274" s="18"/>
      <c r="E274" s="111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</row>
    <row r="275" ht="15.75" customHeight="1">
      <c r="A275" s="17"/>
      <c r="B275" s="18"/>
      <c r="C275" s="18"/>
      <c r="D275" s="18"/>
      <c r="E275" s="111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</row>
    <row r="276" ht="15.75" customHeight="1">
      <c r="A276" s="17"/>
      <c r="B276" s="18"/>
      <c r="C276" s="18"/>
      <c r="D276" s="18"/>
      <c r="E276" s="111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</row>
    <row r="277" ht="15.75" customHeight="1">
      <c r="A277" s="17"/>
      <c r="B277" s="18"/>
      <c r="C277" s="18"/>
      <c r="D277" s="18"/>
      <c r="E277" s="111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</row>
    <row r="278" ht="15.75" customHeight="1">
      <c r="A278" s="17"/>
      <c r="B278" s="18"/>
      <c r="C278" s="18"/>
      <c r="D278" s="18"/>
      <c r="E278" s="111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</row>
    <row r="279" ht="15.75" customHeight="1">
      <c r="A279" s="17"/>
      <c r="B279" s="18"/>
      <c r="C279" s="18"/>
      <c r="D279" s="18"/>
      <c r="E279" s="111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</row>
    <row r="280" ht="15.75" customHeight="1">
      <c r="A280" s="17"/>
      <c r="B280" s="18"/>
      <c r="C280" s="18"/>
      <c r="D280" s="18"/>
      <c r="E280" s="111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</row>
    <row r="281" ht="15.75" customHeight="1">
      <c r="A281" s="17"/>
      <c r="B281" s="18"/>
      <c r="C281" s="18"/>
      <c r="D281" s="18"/>
      <c r="E281" s="111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</row>
    <row r="282" ht="15.75" customHeight="1">
      <c r="A282" s="17"/>
      <c r="B282" s="18"/>
      <c r="C282" s="18"/>
      <c r="D282" s="18"/>
      <c r="E282" s="111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</row>
    <row r="283" ht="15.75" customHeight="1">
      <c r="A283" s="17"/>
      <c r="B283" s="18"/>
      <c r="C283" s="18"/>
      <c r="D283" s="18"/>
      <c r="E283" s="111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</row>
    <row r="284" ht="15.75" customHeight="1">
      <c r="A284" s="17"/>
      <c r="B284" s="18"/>
      <c r="C284" s="18"/>
      <c r="D284" s="18"/>
      <c r="E284" s="111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</row>
    <row r="285" ht="15.75" customHeight="1">
      <c r="A285" s="17"/>
      <c r="B285" s="18"/>
      <c r="C285" s="18"/>
      <c r="D285" s="18"/>
      <c r="E285" s="111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</row>
    <row r="286" ht="15.75" customHeight="1">
      <c r="A286" s="17"/>
      <c r="B286" s="18"/>
      <c r="C286" s="18"/>
      <c r="D286" s="18"/>
      <c r="E286" s="111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</row>
    <row r="287" ht="15.75" customHeight="1">
      <c r="A287" s="17"/>
      <c r="B287" s="18"/>
      <c r="C287" s="18"/>
      <c r="D287" s="18"/>
      <c r="E287" s="111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</row>
    <row r="288" ht="15.75" customHeight="1">
      <c r="A288" s="17"/>
      <c r="B288" s="18"/>
      <c r="C288" s="18"/>
      <c r="D288" s="18"/>
      <c r="E288" s="111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</row>
    <row r="289" ht="15.75" customHeight="1">
      <c r="A289" s="17"/>
      <c r="B289" s="18"/>
      <c r="C289" s="18"/>
      <c r="D289" s="18"/>
      <c r="E289" s="111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</row>
    <row r="290" ht="15.75" customHeight="1">
      <c r="A290" s="17"/>
      <c r="B290" s="18"/>
      <c r="C290" s="18"/>
      <c r="D290" s="18"/>
      <c r="E290" s="111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</row>
    <row r="291" ht="15.75" customHeight="1">
      <c r="A291" s="17"/>
      <c r="B291" s="18"/>
      <c r="C291" s="18"/>
      <c r="D291" s="18"/>
      <c r="E291" s="111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</row>
    <row r="292" ht="15.75" customHeight="1">
      <c r="A292" s="17"/>
      <c r="B292" s="18"/>
      <c r="C292" s="18"/>
      <c r="D292" s="18"/>
      <c r="E292" s="111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</row>
    <row r="293" ht="15.75" customHeight="1">
      <c r="A293" s="17"/>
      <c r="B293" s="18"/>
      <c r="C293" s="18"/>
      <c r="D293" s="18"/>
      <c r="E293" s="111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</row>
    <row r="294" ht="15.75" customHeight="1">
      <c r="A294" s="17"/>
      <c r="B294" s="18"/>
      <c r="C294" s="18"/>
      <c r="D294" s="18"/>
      <c r="E294" s="111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</row>
    <row r="295" ht="15.75" customHeight="1">
      <c r="A295" s="17"/>
      <c r="B295" s="18"/>
      <c r="C295" s="18"/>
      <c r="D295" s="18"/>
      <c r="E295" s="111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</row>
    <row r="296" ht="15.75" customHeight="1">
      <c r="A296" s="17"/>
      <c r="B296" s="18"/>
      <c r="C296" s="18"/>
      <c r="D296" s="18"/>
      <c r="E296" s="111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</row>
    <row r="297" ht="15.75" customHeight="1">
      <c r="A297" s="17"/>
      <c r="B297" s="18"/>
      <c r="C297" s="18"/>
      <c r="D297" s="18"/>
      <c r="E297" s="111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</row>
    <row r="298" ht="15.75" customHeight="1">
      <c r="A298" s="17"/>
      <c r="B298" s="18"/>
      <c r="C298" s="18"/>
      <c r="D298" s="18"/>
      <c r="E298" s="111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</row>
    <row r="299" ht="15.75" customHeight="1">
      <c r="A299" s="17"/>
      <c r="B299" s="18"/>
      <c r="C299" s="18"/>
      <c r="D299" s="18"/>
      <c r="E299" s="111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</row>
    <row r="300" ht="15.75" customHeight="1">
      <c r="A300" s="17"/>
      <c r="B300" s="18"/>
      <c r="C300" s="18"/>
      <c r="D300" s="18"/>
      <c r="E300" s="111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</row>
    <row r="301" ht="15.75" customHeight="1">
      <c r="A301" s="17"/>
      <c r="B301" s="18"/>
      <c r="C301" s="18"/>
      <c r="D301" s="18"/>
      <c r="E301" s="111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</row>
    <row r="302" ht="15.75" customHeight="1">
      <c r="A302" s="17"/>
      <c r="B302" s="18"/>
      <c r="C302" s="18"/>
      <c r="D302" s="18"/>
      <c r="E302" s="111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</row>
    <row r="303" ht="15.75" customHeight="1">
      <c r="A303" s="17"/>
      <c r="B303" s="18"/>
      <c r="C303" s="18"/>
      <c r="D303" s="18"/>
      <c r="E303" s="111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</row>
    <row r="304" ht="15.75" customHeight="1">
      <c r="A304" s="17"/>
      <c r="B304" s="18"/>
      <c r="C304" s="18"/>
      <c r="D304" s="18"/>
      <c r="E304" s="111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</row>
    <row r="305" ht="15.75" customHeight="1">
      <c r="A305" s="17"/>
      <c r="B305" s="18"/>
      <c r="C305" s="18"/>
      <c r="D305" s="18"/>
      <c r="E305" s="111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</row>
    <row r="306" ht="15.75" customHeight="1">
      <c r="A306" s="17"/>
      <c r="B306" s="18"/>
      <c r="C306" s="18"/>
      <c r="D306" s="18"/>
      <c r="E306" s="111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</row>
    <row r="307" ht="15.75" customHeight="1">
      <c r="A307" s="17"/>
      <c r="B307" s="18"/>
      <c r="C307" s="18"/>
      <c r="D307" s="18"/>
      <c r="E307" s="111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</row>
    <row r="308" ht="15.75" customHeight="1">
      <c r="A308" s="17"/>
      <c r="B308" s="18"/>
      <c r="C308" s="18"/>
      <c r="D308" s="18"/>
      <c r="E308" s="111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</row>
    <row r="309" ht="15.75" customHeight="1">
      <c r="A309" s="17"/>
      <c r="B309" s="18"/>
      <c r="C309" s="18"/>
      <c r="D309" s="18"/>
      <c r="E309" s="111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</row>
    <row r="310" ht="15.75" customHeight="1">
      <c r="A310" s="17"/>
      <c r="B310" s="18"/>
      <c r="C310" s="18"/>
      <c r="D310" s="18"/>
      <c r="E310" s="111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</row>
    <row r="311" ht="15.75" customHeight="1">
      <c r="A311" s="17"/>
      <c r="B311" s="18"/>
      <c r="C311" s="18"/>
      <c r="D311" s="18"/>
      <c r="E311" s="111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</row>
    <row r="312" ht="15.75" customHeight="1">
      <c r="A312" s="17"/>
      <c r="B312" s="18"/>
      <c r="C312" s="18"/>
      <c r="D312" s="18"/>
      <c r="E312" s="111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</row>
    <row r="313" ht="15.75" customHeight="1">
      <c r="A313" s="17"/>
      <c r="B313" s="18"/>
      <c r="C313" s="18"/>
      <c r="D313" s="18"/>
      <c r="E313" s="111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</row>
    <row r="314" ht="15.75" customHeight="1">
      <c r="A314" s="17"/>
      <c r="B314" s="18"/>
      <c r="C314" s="18"/>
      <c r="D314" s="18"/>
      <c r="E314" s="111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</row>
    <row r="315" ht="15.75" customHeight="1">
      <c r="A315" s="17"/>
      <c r="B315" s="18"/>
      <c r="C315" s="18"/>
      <c r="D315" s="18"/>
      <c r="E315" s="111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</row>
    <row r="316" ht="15.75" customHeight="1">
      <c r="A316" s="17"/>
      <c r="B316" s="18"/>
      <c r="C316" s="18"/>
      <c r="D316" s="18"/>
      <c r="E316" s="111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</row>
    <row r="317" ht="15.75" customHeight="1">
      <c r="A317" s="17"/>
      <c r="B317" s="18"/>
      <c r="C317" s="18"/>
      <c r="D317" s="18"/>
      <c r="E317" s="111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</row>
    <row r="318" ht="15.75" customHeight="1">
      <c r="A318" s="17"/>
      <c r="B318" s="18"/>
      <c r="C318" s="18"/>
      <c r="D318" s="18"/>
      <c r="E318" s="111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</row>
    <row r="319" ht="15.75" customHeight="1">
      <c r="A319" s="17"/>
      <c r="B319" s="18"/>
      <c r="C319" s="18"/>
      <c r="D319" s="18"/>
      <c r="E319" s="111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</row>
    <row r="320" ht="15.75" customHeight="1">
      <c r="A320" s="17"/>
      <c r="B320" s="18"/>
      <c r="C320" s="18"/>
      <c r="D320" s="18"/>
      <c r="E320" s="111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</row>
    <row r="321" ht="15.75" customHeight="1">
      <c r="A321" s="17"/>
      <c r="B321" s="18"/>
      <c r="C321" s="18"/>
      <c r="D321" s="18"/>
      <c r="E321" s="111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</row>
    <row r="322" ht="15.75" customHeight="1">
      <c r="A322" s="17"/>
      <c r="B322" s="18"/>
      <c r="C322" s="18"/>
      <c r="D322" s="18"/>
      <c r="E322" s="111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</row>
    <row r="323" ht="15.75" customHeight="1">
      <c r="A323" s="17"/>
      <c r="B323" s="18"/>
      <c r="C323" s="18"/>
      <c r="D323" s="18"/>
      <c r="E323" s="111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</row>
    <row r="324" ht="15.75" customHeight="1">
      <c r="A324" s="17"/>
      <c r="B324" s="18"/>
      <c r="C324" s="18"/>
      <c r="D324" s="18"/>
      <c r="E324" s="111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</row>
    <row r="325" ht="15.75" customHeight="1">
      <c r="A325" s="17"/>
      <c r="B325" s="18"/>
      <c r="C325" s="18"/>
      <c r="D325" s="18"/>
      <c r="E325" s="111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</row>
    <row r="326" ht="15.75" customHeight="1">
      <c r="A326" s="17"/>
      <c r="B326" s="18"/>
      <c r="C326" s="18"/>
      <c r="D326" s="18"/>
      <c r="E326" s="111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</row>
    <row r="327" ht="15.75" customHeight="1">
      <c r="A327" s="17"/>
      <c r="B327" s="18"/>
      <c r="C327" s="18"/>
      <c r="D327" s="18"/>
      <c r="E327" s="111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</row>
    <row r="328" ht="15.75" customHeight="1">
      <c r="A328" s="17"/>
      <c r="B328" s="18"/>
      <c r="C328" s="18"/>
      <c r="D328" s="18"/>
      <c r="E328" s="111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</row>
    <row r="329" ht="15.75" customHeight="1">
      <c r="A329" s="17"/>
      <c r="B329" s="18"/>
      <c r="C329" s="18"/>
      <c r="D329" s="18"/>
      <c r="E329" s="111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</row>
    <row r="330" ht="15.75" customHeight="1">
      <c r="A330" s="17"/>
      <c r="B330" s="18"/>
      <c r="C330" s="18"/>
      <c r="D330" s="18"/>
      <c r="E330" s="111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</row>
    <row r="331" ht="15.75" customHeight="1">
      <c r="A331" s="17"/>
      <c r="B331" s="18"/>
      <c r="C331" s="18"/>
      <c r="D331" s="18"/>
      <c r="E331" s="111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</row>
    <row r="332" ht="15.75" customHeight="1">
      <c r="A332" s="17"/>
      <c r="B332" s="18"/>
      <c r="C332" s="18"/>
      <c r="D332" s="18"/>
      <c r="E332" s="111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</row>
    <row r="333" ht="15.75" customHeight="1">
      <c r="A333" s="17"/>
      <c r="B333" s="18"/>
      <c r="C333" s="18"/>
      <c r="D333" s="18"/>
      <c r="E333" s="111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</row>
    <row r="334" ht="15.75" customHeight="1">
      <c r="A334" s="17"/>
      <c r="B334" s="18"/>
      <c r="C334" s="18"/>
      <c r="D334" s="18"/>
      <c r="E334" s="111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</row>
    <row r="335" ht="15.75" customHeight="1">
      <c r="A335" s="17"/>
      <c r="B335" s="18"/>
      <c r="C335" s="18"/>
      <c r="D335" s="18"/>
      <c r="E335" s="111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</row>
    <row r="336" ht="15.75" customHeight="1">
      <c r="A336" s="17"/>
      <c r="B336" s="18"/>
      <c r="C336" s="18"/>
      <c r="D336" s="18"/>
      <c r="E336" s="111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</row>
    <row r="337" ht="15.75" customHeight="1">
      <c r="A337" s="17"/>
      <c r="B337" s="18"/>
      <c r="C337" s="18"/>
      <c r="D337" s="18"/>
      <c r="E337" s="111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</row>
    <row r="338" ht="15.75" customHeight="1">
      <c r="A338" s="17"/>
      <c r="B338" s="18"/>
      <c r="C338" s="18"/>
      <c r="D338" s="18"/>
      <c r="E338" s="111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</row>
    <row r="339" ht="15.75" customHeight="1">
      <c r="A339" s="17"/>
      <c r="B339" s="18"/>
      <c r="C339" s="18"/>
      <c r="D339" s="18"/>
      <c r="E339" s="111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</row>
    <row r="340" ht="15.75" customHeight="1">
      <c r="A340" s="17"/>
      <c r="B340" s="18"/>
      <c r="C340" s="18"/>
      <c r="D340" s="18"/>
      <c r="E340" s="111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</row>
    <row r="341" ht="15.75" customHeight="1">
      <c r="A341" s="17"/>
      <c r="B341" s="18"/>
      <c r="C341" s="18"/>
      <c r="D341" s="18"/>
      <c r="E341" s="111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</row>
    <row r="342" ht="15.75" customHeight="1">
      <c r="A342" s="17"/>
      <c r="B342" s="18"/>
      <c r="C342" s="18"/>
      <c r="D342" s="18"/>
      <c r="E342" s="111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</row>
    <row r="343" ht="15.75" customHeight="1">
      <c r="A343" s="17"/>
      <c r="B343" s="18"/>
      <c r="C343" s="18"/>
      <c r="D343" s="18"/>
      <c r="E343" s="111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</row>
    <row r="344" ht="15.75" customHeight="1">
      <c r="A344" s="17"/>
      <c r="B344" s="18"/>
      <c r="C344" s="18"/>
      <c r="D344" s="18"/>
      <c r="E344" s="111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</row>
    <row r="345" ht="15.75" customHeight="1">
      <c r="A345" s="17"/>
      <c r="B345" s="18"/>
      <c r="C345" s="18"/>
      <c r="D345" s="18"/>
      <c r="E345" s="111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</row>
    <row r="346" ht="15.75" customHeight="1">
      <c r="A346" s="17"/>
      <c r="B346" s="18"/>
      <c r="C346" s="18"/>
      <c r="D346" s="18"/>
      <c r="E346" s="111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</row>
    <row r="347" ht="15.75" customHeight="1">
      <c r="A347" s="17"/>
      <c r="B347" s="18"/>
      <c r="C347" s="18"/>
      <c r="D347" s="18"/>
      <c r="E347" s="111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</row>
    <row r="348" ht="15.75" customHeight="1">
      <c r="A348" s="17"/>
      <c r="B348" s="18"/>
      <c r="C348" s="18"/>
      <c r="D348" s="18"/>
      <c r="E348" s="111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</row>
    <row r="349" ht="15.75" customHeight="1">
      <c r="A349" s="17"/>
      <c r="B349" s="18"/>
      <c r="C349" s="18"/>
      <c r="D349" s="18"/>
      <c r="E349" s="111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</row>
    <row r="350" ht="15.75" customHeight="1">
      <c r="A350" s="17"/>
      <c r="B350" s="18"/>
      <c r="C350" s="18"/>
      <c r="D350" s="18"/>
      <c r="E350" s="111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</row>
    <row r="351" ht="15.75" customHeight="1">
      <c r="A351" s="17"/>
      <c r="B351" s="18"/>
      <c r="C351" s="18"/>
      <c r="D351" s="18"/>
      <c r="E351" s="111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</row>
    <row r="352" ht="15.75" customHeight="1">
      <c r="A352" s="17"/>
      <c r="B352" s="18"/>
      <c r="C352" s="18"/>
      <c r="D352" s="18"/>
      <c r="E352" s="111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</row>
    <row r="353" ht="15.75" customHeight="1">
      <c r="A353" s="17"/>
      <c r="B353" s="18"/>
      <c r="C353" s="18"/>
      <c r="D353" s="18"/>
      <c r="E353" s="111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</row>
    <row r="354" ht="15.75" customHeight="1">
      <c r="A354" s="17"/>
      <c r="B354" s="18"/>
      <c r="C354" s="18"/>
      <c r="D354" s="18"/>
      <c r="E354" s="111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</row>
    <row r="355" ht="15.75" customHeight="1">
      <c r="A355" s="17"/>
      <c r="B355" s="18"/>
      <c r="C355" s="18"/>
      <c r="D355" s="18"/>
      <c r="E355" s="111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</row>
    <row r="356" ht="15.75" customHeight="1">
      <c r="A356" s="17"/>
      <c r="B356" s="18"/>
      <c r="C356" s="18"/>
      <c r="D356" s="18"/>
      <c r="E356" s="111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</row>
    <row r="357" ht="15.75" customHeight="1">
      <c r="A357" s="17"/>
      <c r="B357" s="18"/>
      <c r="C357" s="18"/>
      <c r="D357" s="18"/>
      <c r="E357" s="111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</row>
    <row r="358" ht="15.75" customHeight="1">
      <c r="A358" s="17"/>
      <c r="B358" s="18"/>
      <c r="C358" s="18"/>
      <c r="D358" s="18"/>
      <c r="E358" s="111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</row>
    <row r="359" ht="15.75" customHeight="1">
      <c r="A359" s="17"/>
      <c r="B359" s="18"/>
      <c r="C359" s="18"/>
      <c r="D359" s="18"/>
      <c r="E359" s="111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</row>
    <row r="360" ht="15.75" customHeight="1">
      <c r="A360" s="17"/>
      <c r="B360" s="18"/>
      <c r="C360" s="18"/>
      <c r="D360" s="18"/>
      <c r="E360" s="111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</row>
    <row r="361" ht="15.75" customHeight="1">
      <c r="A361" s="17"/>
      <c r="B361" s="18"/>
      <c r="C361" s="18"/>
      <c r="D361" s="18"/>
      <c r="E361" s="111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</row>
    <row r="362" ht="15.75" customHeight="1">
      <c r="A362" s="17"/>
      <c r="B362" s="18"/>
      <c r="C362" s="18"/>
      <c r="D362" s="18"/>
      <c r="E362" s="111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</row>
    <row r="363" ht="15.75" customHeight="1">
      <c r="A363" s="17"/>
      <c r="B363" s="18"/>
      <c r="C363" s="18"/>
      <c r="D363" s="18"/>
      <c r="E363" s="111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</row>
    <row r="364" ht="15.75" customHeight="1">
      <c r="A364" s="17"/>
      <c r="B364" s="18"/>
      <c r="C364" s="18"/>
      <c r="D364" s="18"/>
      <c r="E364" s="111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</row>
    <row r="365" ht="15.75" customHeight="1">
      <c r="A365" s="17"/>
      <c r="B365" s="18"/>
      <c r="C365" s="18"/>
      <c r="D365" s="18"/>
      <c r="E365" s="111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</row>
    <row r="366" ht="15.75" customHeight="1">
      <c r="A366" s="17"/>
      <c r="B366" s="18"/>
      <c r="C366" s="18"/>
      <c r="D366" s="18"/>
      <c r="E366" s="111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</row>
    <row r="367" ht="15.75" customHeight="1">
      <c r="A367" s="17"/>
      <c r="B367" s="18"/>
      <c r="C367" s="18"/>
      <c r="D367" s="18"/>
      <c r="E367" s="111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</row>
    <row r="368" ht="15.75" customHeight="1">
      <c r="A368" s="17"/>
      <c r="B368" s="18"/>
      <c r="C368" s="18"/>
      <c r="D368" s="18"/>
      <c r="E368" s="111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</row>
    <row r="369" ht="15.75" customHeight="1">
      <c r="A369" s="17"/>
      <c r="B369" s="18"/>
      <c r="C369" s="18"/>
      <c r="D369" s="18"/>
      <c r="E369" s="111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</row>
    <row r="370" ht="15.75" customHeight="1">
      <c r="A370" s="17"/>
      <c r="B370" s="18"/>
      <c r="C370" s="18"/>
      <c r="D370" s="18"/>
      <c r="E370" s="111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</row>
    <row r="371" ht="15.75" customHeight="1">
      <c r="A371" s="17"/>
      <c r="B371" s="18"/>
      <c r="C371" s="18"/>
      <c r="D371" s="18"/>
      <c r="E371" s="111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</row>
    <row r="372" ht="15.75" customHeight="1">
      <c r="A372" s="17"/>
      <c r="B372" s="18"/>
      <c r="C372" s="18"/>
      <c r="D372" s="18"/>
      <c r="E372" s="111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</row>
    <row r="373" ht="15.75" customHeight="1">
      <c r="A373" s="17"/>
      <c r="B373" s="18"/>
      <c r="C373" s="18"/>
      <c r="D373" s="18"/>
      <c r="E373" s="111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</row>
    <row r="374" ht="15.75" customHeight="1">
      <c r="A374" s="17"/>
      <c r="B374" s="18"/>
      <c r="C374" s="18"/>
      <c r="D374" s="18"/>
      <c r="E374" s="111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</row>
    <row r="375" ht="15.75" customHeight="1">
      <c r="A375" s="17"/>
      <c r="B375" s="18"/>
      <c r="C375" s="18"/>
      <c r="D375" s="18"/>
      <c r="E375" s="111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</row>
    <row r="376" ht="15.75" customHeight="1">
      <c r="A376" s="17"/>
      <c r="B376" s="18"/>
      <c r="C376" s="18"/>
      <c r="D376" s="18"/>
      <c r="E376" s="111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</row>
    <row r="377" ht="15.75" customHeight="1">
      <c r="A377" s="17"/>
      <c r="B377" s="18"/>
      <c r="C377" s="18"/>
      <c r="D377" s="18"/>
      <c r="E377" s="111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</row>
    <row r="378" ht="15.75" customHeight="1">
      <c r="A378" s="17"/>
      <c r="B378" s="18"/>
      <c r="C378" s="18"/>
      <c r="D378" s="18"/>
      <c r="E378" s="111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</row>
    <row r="379" ht="15.75" customHeight="1">
      <c r="A379" s="17"/>
      <c r="B379" s="18"/>
      <c r="C379" s="18"/>
      <c r="D379" s="18"/>
      <c r="E379" s="111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</row>
    <row r="380" ht="15.75" customHeight="1">
      <c r="A380" s="17"/>
      <c r="B380" s="18"/>
      <c r="C380" s="18"/>
      <c r="D380" s="18"/>
      <c r="E380" s="111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</row>
    <row r="381" ht="15.75" customHeight="1">
      <c r="A381" s="17"/>
      <c r="B381" s="18"/>
      <c r="C381" s="18"/>
      <c r="D381" s="18"/>
      <c r="E381" s="111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</row>
    <row r="382" ht="15.75" customHeight="1">
      <c r="A382" s="17"/>
      <c r="B382" s="18"/>
      <c r="C382" s="18"/>
      <c r="D382" s="18"/>
      <c r="E382" s="111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</row>
    <row r="383" ht="15.75" customHeight="1">
      <c r="A383" s="17"/>
      <c r="B383" s="18"/>
      <c r="C383" s="18"/>
      <c r="D383" s="18"/>
      <c r="E383" s="111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</row>
    <row r="384" ht="15.75" customHeight="1">
      <c r="A384" s="17"/>
      <c r="B384" s="18"/>
      <c r="C384" s="18"/>
      <c r="D384" s="18"/>
      <c r="E384" s="111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</row>
    <row r="385" ht="15.75" customHeight="1">
      <c r="A385" s="17"/>
      <c r="B385" s="18"/>
      <c r="C385" s="18"/>
      <c r="D385" s="18"/>
      <c r="E385" s="111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</row>
    <row r="386" ht="15.75" customHeight="1">
      <c r="A386" s="17"/>
      <c r="B386" s="18"/>
      <c r="C386" s="18"/>
      <c r="D386" s="18"/>
      <c r="E386" s="111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</row>
    <row r="387" ht="15.75" customHeight="1">
      <c r="A387" s="17"/>
      <c r="B387" s="18"/>
      <c r="C387" s="18"/>
      <c r="D387" s="18"/>
      <c r="E387" s="111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</row>
    <row r="388" ht="15.75" customHeight="1">
      <c r="A388" s="17"/>
      <c r="B388" s="18"/>
      <c r="C388" s="18"/>
      <c r="D388" s="18"/>
      <c r="E388" s="111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</row>
    <row r="389" ht="15.75" customHeight="1">
      <c r="A389" s="17"/>
      <c r="B389" s="18"/>
      <c r="C389" s="18"/>
      <c r="D389" s="18"/>
      <c r="E389" s="111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</row>
    <row r="390" ht="15.75" customHeight="1">
      <c r="A390" s="17"/>
      <c r="B390" s="18"/>
      <c r="C390" s="18"/>
      <c r="D390" s="18"/>
      <c r="E390" s="111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</row>
    <row r="391" ht="15.75" customHeight="1">
      <c r="A391" s="17"/>
      <c r="B391" s="18"/>
      <c r="C391" s="18"/>
      <c r="D391" s="18"/>
      <c r="E391" s="111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</row>
    <row r="392" ht="15.75" customHeight="1">
      <c r="A392" s="17"/>
      <c r="B392" s="18"/>
      <c r="C392" s="18"/>
      <c r="D392" s="18"/>
      <c r="E392" s="111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</row>
    <row r="393" ht="15.75" customHeight="1">
      <c r="A393" s="17"/>
      <c r="B393" s="18"/>
      <c r="C393" s="18"/>
      <c r="D393" s="18"/>
      <c r="E393" s="111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</row>
    <row r="394" ht="15.75" customHeight="1">
      <c r="A394" s="17"/>
      <c r="B394" s="18"/>
      <c r="C394" s="18"/>
      <c r="D394" s="18"/>
      <c r="E394" s="111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</row>
    <row r="395" ht="15.75" customHeight="1">
      <c r="A395" s="17"/>
      <c r="B395" s="18"/>
      <c r="C395" s="18"/>
      <c r="D395" s="18"/>
      <c r="E395" s="111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</row>
    <row r="396" ht="15.75" customHeight="1">
      <c r="A396" s="17"/>
      <c r="B396" s="18"/>
      <c r="C396" s="18"/>
      <c r="D396" s="18"/>
      <c r="E396" s="111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</row>
    <row r="397" ht="15.75" customHeight="1">
      <c r="A397" s="17"/>
      <c r="B397" s="18"/>
      <c r="C397" s="18"/>
      <c r="D397" s="18"/>
      <c r="E397" s="111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</row>
    <row r="398" ht="15.75" customHeight="1">
      <c r="A398" s="17"/>
      <c r="B398" s="18"/>
      <c r="C398" s="18"/>
      <c r="D398" s="18"/>
      <c r="E398" s="111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</row>
    <row r="399" ht="15.75" customHeight="1">
      <c r="A399" s="17"/>
      <c r="B399" s="18"/>
      <c r="C399" s="18"/>
      <c r="D399" s="18"/>
      <c r="E399" s="111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</row>
    <row r="400" ht="15.75" customHeight="1">
      <c r="A400" s="17"/>
      <c r="B400" s="18"/>
      <c r="C400" s="18"/>
      <c r="D400" s="18"/>
      <c r="E400" s="111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</row>
    <row r="401" ht="15.75" customHeight="1">
      <c r="A401" s="17"/>
      <c r="B401" s="18"/>
      <c r="C401" s="18"/>
      <c r="D401" s="18"/>
      <c r="E401" s="111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</row>
    <row r="402" ht="15.75" customHeight="1">
      <c r="A402" s="17"/>
      <c r="B402" s="18"/>
      <c r="C402" s="18"/>
      <c r="D402" s="18"/>
      <c r="E402" s="111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</row>
    <row r="403" ht="15.75" customHeight="1">
      <c r="A403" s="17"/>
      <c r="B403" s="18"/>
      <c r="C403" s="18"/>
      <c r="D403" s="18"/>
      <c r="E403" s="111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</row>
    <row r="404" ht="15.75" customHeight="1">
      <c r="A404" s="17"/>
      <c r="B404" s="18"/>
      <c r="C404" s="18"/>
      <c r="D404" s="18"/>
      <c r="E404" s="111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</row>
    <row r="405" ht="15.75" customHeight="1">
      <c r="A405" s="17"/>
      <c r="B405" s="18"/>
      <c r="C405" s="18"/>
      <c r="D405" s="18"/>
      <c r="E405" s="111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</row>
    <row r="406" ht="15.75" customHeight="1">
      <c r="A406" s="17"/>
      <c r="B406" s="18"/>
      <c r="C406" s="18"/>
      <c r="D406" s="18"/>
      <c r="E406" s="111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</row>
    <row r="407" ht="15.75" customHeight="1">
      <c r="A407" s="17"/>
      <c r="B407" s="18"/>
      <c r="C407" s="18"/>
      <c r="D407" s="18"/>
      <c r="E407" s="111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</row>
    <row r="408" ht="15.75" customHeight="1">
      <c r="A408" s="17"/>
      <c r="B408" s="18"/>
      <c r="C408" s="18"/>
      <c r="D408" s="18"/>
      <c r="E408" s="111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</row>
    <row r="409" ht="15.75" customHeight="1">
      <c r="A409" s="17"/>
      <c r="B409" s="18"/>
      <c r="C409" s="18"/>
      <c r="D409" s="18"/>
      <c r="E409" s="111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</row>
    <row r="410" ht="15.75" customHeight="1">
      <c r="A410" s="17"/>
      <c r="B410" s="18"/>
      <c r="C410" s="18"/>
      <c r="D410" s="18"/>
      <c r="E410" s="111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</row>
    <row r="411" ht="15.75" customHeight="1">
      <c r="A411" s="17"/>
      <c r="B411" s="18"/>
      <c r="C411" s="18"/>
      <c r="D411" s="18"/>
      <c r="E411" s="111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</row>
    <row r="412" ht="15.75" customHeight="1">
      <c r="A412" s="17"/>
      <c r="B412" s="18"/>
      <c r="C412" s="18"/>
      <c r="D412" s="18"/>
      <c r="E412" s="111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</row>
    <row r="413" ht="15.75" customHeight="1">
      <c r="A413" s="17"/>
      <c r="B413" s="18"/>
      <c r="C413" s="18"/>
      <c r="D413" s="18"/>
      <c r="E413" s="111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</row>
    <row r="414" ht="15.75" customHeight="1">
      <c r="A414" s="17"/>
      <c r="B414" s="18"/>
      <c r="C414" s="18"/>
      <c r="D414" s="18"/>
      <c r="E414" s="111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</row>
    <row r="415" ht="15.75" customHeight="1">
      <c r="A415" s="17"/>
      <c r="B415" s="18"/>
      <c r="C415" s="18"/>
      <c r="D415" s="18"/>
      <c r="E415" s="111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</row>
    <row r="416" ht="15.75" customHeight="1">
      <c r="A416" s="17"/>
      <c r="B416" s="18"/>
      <c r="C416" s="18"/>
      <c r="D416" s="18"/>
      <c r="E416" s="111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</row>
    <row r="417" ht="15.75" customHeight="1">
      <c r="A417" s="17"/>
      <c r="B417" s="18"/>
      <c r="C417" s="18"/>
      <c r="D417" s="18"/>
      <c r="E417" s="111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</row>
    <row r="418" ht="15.75" customHeight="1">
      <c r="A418" s="17"/>
      <c r="B418" s="18"/>
      <c r="C418" s="18"/>
      <c r="D418" s="18"/>
      <c r="E418" s="111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</row>
    <row r="419" ht="15.75" customHeight="1">
      <c r="A419" s="17"/>
      <c r="B419" s="18"/>
      <c r="C419" s="18"/>
      <c r="D419" s="18"/>
      <c r="E419" s="111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</row>
    <row r="420" ht="15.75" customHeight="1">
      <c r="A420" s="17"/>
      <c r="B420" s="18"/>
      <c r="C420" s="18"/>
      <c r="D420" s="18"/>
      <c r="E420" s="111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</row>
    <row r="421" ht="15.75" customHeight="1">
      <c r="A421" s="17"/>
      <c r="B421" s="18"/>
      <c r="C421" s="18"/>
      <c r="D421" s="18"/>
      <c r="E421" s="111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</row>
    <row r="422" ht="15.75" customHeight="1">
      <c r="A422" s="17"/>
      <c r="B422" s="18"/>
      <c r="C422" s="18"/>
      <c r="D422" s="18"/>
      <c r="E422" s="111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</row>
    <row r="423" ht="15.75" customHeight="1">
      <c r="A423" s="17"/>
      <c r="B423" s="18"/>
      <c r="C423" s="18"/>
      <c r="D423" s="18"/>
      <c r="E423" s="111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</row>
    <row r="424" ht="15.75" customHeight="1">
      <c r="A424" s="17"/>
      <c r="B424" s="18"/>
      <c r="C424" s="18"/>
      <c r="D424" s="18"/>
      <c r="E424" s="111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</row>
    <row r="425" ht="15.75" customHeight="1">
      <c r="A425" s="17"/>
      <c r="B425" s="18"/>
      <c r="C425" s="18"/>
      <c r="D425" s="18"/>
      <c r="E425" s="111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</row>
    <row r="426" ht="15.75" customHeight="1">
      <c r="A426" s="17"/>
      <c r="B426" s="18"/>
      <c r="C426" s="18"/>
      <c r="D426" s="18"/>
      <c r="E426" s="111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</row>
    <row r="427" ht="15.75" customHeight="1">
      <c r="A427" s="17"/>
      <c r="B427" s="18"/>
      <c r="C427" s="18"/>
      <c r="D427" s="18"/>
      <c r="E427" s="111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</row>
    <row r="428" ht="15.75" customHeight="1">
      <c r="A428" s="17"/>
      <c r="B428" s="18"/>
      <c r="C428" s="18"/>
      <c r="D428" s="18"/>
      <c r="E428" s="111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</row>
    <row r="429" ht="15.75" customHeight="1">
      <c r="A429" s="17"/>
      <c r="B429" s="18"/>
      <c r="C429" s="18"/>
      <c r="D429" s="18"/>
      <c r="E429" s="111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</row>
    <row r="430" ht="15.75" customHeight="1">
      <c r="A430" s="17"/>
      <c r="B430" s="18"/>
      <c r="C430" s="18"/>
      <c r="D430" s="18"/>
      <c r="E430" s="111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</row>
    <row r="431" ht="15.75" customHeight="1">
      <c r="A431" s="17"/>
      <c r="B431" s="18"/>
      <c r="C431" s="18"/>
      <c r="D431" s="18"/>
      <c r="E431" s="111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</row>
    <row r="432" ht="15.75" customHeight="1">
      <c r="A432" s="17"/>
      <c r="B432" s="18"/>
      <c r="C432" s="18"/>
      <c r="D432" s="18"/>
      <c r="E432" s="111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</row>
    <row r="433" ht="15.75" customHeight="1">
      <c r="A433" s="17"/>
      <c r="B433" s="18"/>
      <c r="C433" s="18"/>
      <c r="D433" s="18"/>
      <c r="E433" s="111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</row>
    <row r="434" ht="15.75" customHeight="1">
      <c r="A434" s="17"/>
      <c r="B434" s="18"/>
      <c r="C434" s="18"/>
      <c r="D434" s="18"/>
      <c r="E434" s="111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</row>
    <row r="435" ht="15.75" customHeight="1">
      <c r="A435" s="17"/>
      <c r="B435" s="18"/>
      <c r="C435" s="18"/>
      <c r="D435" s="18"/>
      <c r="E435" s="111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</row>
    <row r="436" ht="15.75" customHeight="1">
      <c r="A436" s="17"/>
      <c r="B436" s="18"/>
      <c r="C436" s="18"/>
      <c r="D436" s="18"/>
      <c r="E436" s="111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</row>
    <row r="437" ht="15.75" customHeight="1">
      <c r="A437" s="17"/>
      <c r="B437" s="18"/>
      <c r="C437" s="18"/>
      <c r="D437" s="18"/>
      <c r="E437" s="111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</row>
    <row r="438" ht="15.75" customHeight="1">
      <c r="A438" s="17"/>
      <c r="B438" s="18"/>
      <c r="C438" s="18"/>
      <c r="D438" s="18"/>
      <c r="E438" s="111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</row>
    <row r="439" ht="15.75" customHeight="1">
      <c r="A439" s="17"/>
      <c r="B439" s="18"/>
      <c r="C439" s="18"/>
      <c r="D439" s="18"/>
      <c r="E439" s="111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</row>
    <row r="440" ht="15.75" customHeight="1">
      <c r="A440" s="17"/>
      <c r="B440" s="18"/>
      <c r="C440" s="18"/>
      <c r="D440" s="18"/>
      <c r="E440" s="111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</row>
    <row r="441" ht="15.75" customHeight="1">
      <c r="A441" s="17"/>
      <c r="B441" s="18"/>
      <c r="C441" s="18"/>
      <c r="D441" s="18"/>
      <c r="E441" s="111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</row>
    <row r="442" ht="15.75" customHeight="1">
      <c r="A442" s="17"/>
      <c r="B442" s="18"/>
      <c r="C442" s="18"/>
      <c r="D442" s="18"/>
      <c r="E442" s="111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</row>
    <row r="443" ht="15.75" customHeight="1">
      <c r="A443" s="17"/>
      <c r="B443" s="18"/>
      <c r="C443" s="18"/>
      <c r="D443" s="18"/>
      <c r="E443" s="111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</row>
    <row r="444" ht="15.75" customHeight="1">
      <c r="A444" s="17"/>
      <c r="B444" s="18"/>
      <c r="C444" s="18"/>
      <c r="D444" s="18"/>
      <c r="E444" s="111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</row>
    <row r="445" ht="15.75" customHeight="1">
      <c r="A445" s="17"/>
      <c r="B445" s="18"/>
      <c r="C445" s="18"/>
      <c r="D445" s="18"/>
      <c r="E445" s="111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</row>
    <row r="446" ht="15.75" customHeight="1">
      <c r="A446" s="17"/>
      <c r="B446" s="18"/>
      <c r="C446" s="18"/>
      <c r="D446" s="18"/>
      <c r="E446" s="111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</row>
    <row r="447" ht="15.75" customHeight="1">
      <c r="A447" s="17"/>
      <c r="B447" s="18"/>
      <c r="C447" s="18"/>
      <c r="D447" s="18"/>
      <c r="E447" s="111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</row>
    <row r="448" ht="15.75" customHeight="1">
      <c r="A448" s="17"/>
      <c r="B448" s="18"/>
      <c r="C448" s="18"/>
      <c r="D448" s="18"/>
      <c r="E448" s="111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</row>
    <row r="449" ht="15.75" customHeight="1">
      <c r="A449" s="17"/>
      <c r="B449" s="18"/>
      <c r="C449" s="18"/>
      <c r="D449" s="18"/>
      <c r="E449" s="111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</row>
    <row r="450" ht="15.75" customHeight="1">
      <c r="A450" s="17"/>
      <c r="B450" s="18"/>
      <c r="C450" s="18"/>
      <c r="D450" s="18"/>
      <c r="E450" s="111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</row>
    <row r="451" ht="15.75" customHeight="1">
      <c r="A451" s="17"/>
      <c r="B451" s="18"/>
      <c r="C451" s="18"/>
      <c r="D451" s="18"/>
      <c r="E451" s="111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</row>
    <row r="452" ht="15.75" customHeight="1">
      <c r="A452" s="17"/>
      <c r="B452" s="18"/>
      <c r="C452" s="18"/>
      <c r="D452" s="18"/>
      <c r="E452" s="111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</row>
    <row r="453" ht="15.75" customHeight="1">
      <c r="A453" s="17"/>
      <c r="B453" s="18"/>
      <c r="C453" s="18"/>
      <c r="D453" s="18"/>
      <c r="E453" s="111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</row>
    <row r="454" ht="15.75" customHeight="1">
      <c r="A454" s="17"/>
      <c r="B454" s="18"/>
      <c r="C454" s="18"/>
      <c r="D454" s="18"/>
      <c r="E454" s="111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</row>
    <row r="455" ht="15.75" customHeight="1">
      <c r="A455" s="17"/>
      <c r="B455" s="18"/>
      <c r="C455" s="18"/>
      <c r="D455" s="18"/>
      <c r="E455" s="111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</row>
    <row r="456" ht="15.75" customHeight="1">
      <c r="A456" s="17"/>
      <c r="B456" s="18"/>
      <c r="C456" s="18"/>
      <c r="D456" s="18"/>
      <c r="E456" s="111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</row>
    <row r="457" ht="15.75" customHeight="1">
      <c r="A457" s="17"/>
      <c r="B457" s="18"/>
      <c r="C457" s="18"/>
      <c r="D457" s="18"/>
      <c r="E457" s="111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</row>
    <row r="458" ht="15.75" customHeight="1">
      <c r="A458" s="17"/>
      <c r="B458" s="18"/>
      <c r="C458" s="18"/>
      <c r="D458" s="18"/>
      <c r="E458" s="111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</row>
    <row r="459" ht="15.75" customHeight="1">
      <c r="A459" s="17"/>
      <c r="B459" s="18"/>
      <c r="C459" s="18"/>
      <c r="D459" s="18"/>
      <c r="E459" s="111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</row>
    <row r="460" ht="15.75" customHeight="1">
      <c r="A460" s="17"/>
      <c r="B460" s="18"/>
      <c r="C460" s="18"/>
      <c r="D460" s="18"/>
      <c r="E460" s="111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</row>
    <row r="461" ht="15.75" customHeight="1">
      <c r="A461" s="17"/>
      <c r="B461" s="18"/>
      <c r="C461" s="18"/>
      <c r="D461" s="18"/>
      <c r="E461" s="111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</row>
    <row r="462" ht="15.75" customHeight="1">
      <c r="A462" s="17"/>
      <c r="B462" s="18"/>
      <c r="C462" s="18"/>
      <c r="D462" s="18"/>
      <c r="E462" s="111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</row>
    <row r="463" ht="15.75" customHeight="1">
      <c r="A463" s="17"/>
      <c r="B463" s="18"/>
      <c r="C463" s="18"/>
      <c r="D463" s="18"/>
      <c r="E463" s="111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</row>
    <row r="464" ht="15.75" customHeight="1">
      <c r="A464" s="17"/>
      <c r="B464" s="18"/>
      <c r="C464" s="18"/>
      <c r="D464" s="18"/>
      <c r="E464" s="111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</row>
    <row r="465" ht="15.75" customHeight="1">
      <c r="A465" s="17"/>
      <c r="B465" s="18"/>
      <c r="C465" s="18"/>
      <c r="D465" s="18"/>
      <c r="E465" s="111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</row>
    <row r="466" ht="15.75" customHeight="1">
      <c r="A466" s="17"/>
      <c r="B466" s="18"/>
      <c r="C466" s="18"/>
      <c r="D466" s="18"/>
      <c r="E466" s="111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</row>
    <row r="467" ht="15.75" customHeight="1">
      <c r="A467" s="17"/>
      <c r="B467" s="18"/>
      <c r="C467" s="18"/>
      <c r="D467" s="18"/>
      <c r="E467" s="111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</row>
    <row r="468" ht="15.75" customHeight="1">
      <c r="A468" s="17"/>
      <c r="B468" s="18"/>
      <c r="C468" s="18"/>
      <c r="D468" s="18"/>
      <c r="E468" s="111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</row>
    <row r="469" ht="15.75" customHeight="1">
      <c r="A469" s="17"/>
      <c r="B469" s="18"/>
      <c r="C469" s="18"/>
      <c r="D469" s="18"/>
      <c r="E469" s="111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</row>
    <row r="470" ht="15.75" customHeight="1">
      <c r="A470" s="17"/>
      <c r="B470" s="18"/>
      <c r="C470" s="18"/>
      <c r="D470" s="18"/>
      <c r="E470" s="111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</row>
    <row r="471" ht="15.75" customHeight="1">
      <c r="A471" s="17"/>
      <c r="B471" s="18"/>
      <c r="C471" s="18"/>
      <c r="D471" s="18"/>
      <c r="E471" s="111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</row>
    <row r="472" ht="15.75" customHeight="1">
      <c r="A472" s="17"/>
      <c r="B472" s="18"/>
      <c r="C472" s="18"/>
      <c r="D472" s="18"/>
      <c r="E472" s="111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</row>
    <row r="473" ht="15.75" customHeight="1">
      <c r="A473" s="17"/>
      <c r="B473" s="18"/>
      <c r="C473" s="18"/>
      <c r="D473" s="18"/>
      <c r="E473" s="111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</row>
    <row r="474" ht="15.75" customHeight="1">
      <c r="A474" s="17"/>
      <c r="B474" s="18"/>
      <c r="C474" s="18"/>
      <c r="D474" s="18"/>
      <c r="E474" s="111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</row>
    <row r="475" ht="15.75" customHeight="1">
      <c r="A475" s="17"/>
      <c r="B475" s="18"/>
      <c r="C475" s="18"/>
      <c r="D475" s="18"/>
      <c r="E475" s="111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</row>
    <row r="476" ht="15.75" customHeight="1">
      <c r="A476" s="17"/>
      <c r="B476" s="18"/>
      <c r="C476" s="18"/>
      <c r="D476" s="18"/>
      <c r="E476" s="111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</row>
    <row r="477" ht="15.75" customHeight="1">
      <c r="A477" s="17"/>
      <c r="B477" s="18"/>
      <c r="C477" s="18"/>
      <c r="D477" s="18"/>
      <c r="E477" s="111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</row>
    <row r="478" ht="15.75" customHeight="1">
      <c r="A478" s="17"/>
      <c r="B478" s="18"/>
      <c r="C478" s="18"/>
      <c r="D478" s="18"/>
      <c r="E478" s="111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</row>
    <row r="479" ht="15.75" customHeight="1">
      <c r="A479" s="17"/>
      <c r="B479" s="18"/>
      <c r="C479" s="18"/>
      <c r="D479" s="18"/>
      <c r="E479" s="111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</row>
    <row r="480" ht="15.75" customHeight="1">
      <c r="A480" s="17"/>
      <c r="B480" s="18"/>
      <c r="C480" s="18"/>
      <c r="D480" s="18"/>
      <c r="E480" s="111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</row>
    <row r="481" ht="15.75" customHeight="1">
      <c r="A481" s="17"/>
      <c r="B481" s="18"/>
      <c r="C481" s="18"/>
      <c r="D481" s="18"/>
      <c r="E481" s="111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</row>
    <row r="482" ht="15.75" customHeight="1">
      <c r="A482" s="17"/>
      <c r="B482" s="18"/>
      <c r="C482" s="18"/>
      <c r="D482" s="18"/>
      <c r="E482" s="111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</row>
    <row r="483" ht="15.75" customHeight="1">
      <c r="A483" s="17"/>
      <c r="B483" s="18"/>
      <c r="C483" s="18"/>
      <c r="D483" s="18"/>
      <c r="E483" s="111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</row>
    <row r="484" ht="15.75" customHeight="1">
      <c r="A484" s="17"/>
      <c r="B484" s="18"/>
      <c r="C484" s="18"/>
      <c r="D484" s="18"/>
      <c r="E484" s="111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</row>
    <row r="485" ht="15.75" customHeight="1">
      <c r="A485" s="17"/>
      <c r="B485" s="18"/>
      <c r="C485" s="18"/>
      <c r="D485" s="18"/>
      <c r="E485" s="111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</row>
    <row r="486" ht="15.75" customHeight="1">
      <c r="A486" s="17"/>
      <c r="B486" s="18"/>
      <c r="C486" s="18"/>
      <c r="D486" s="18"/>
      <c r="E486" s="111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</row>
    <row r="487" ht="15.75" customHeight="1">
      <c r="A487" s="17"/>
      <c r="B487" s="18"/>
      <c r="C487" s="18"/>
      <c r="D487" s="18"/>
      <c r="E487" s="111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</row>
    <row r="488" ht="15.75" customHeight="1">
      <c r="A488" s="17"/>
      <c r="B488" s="18"/>
      <c r="C488" s="18"/>
      <c r="D488" s="18"/>
      <c r="E488" s="111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</row>
    <row r="489" ht="15.75" customHeight="1">
      <c r="A489" s="17"/>
      <c r="B489" s="18"/>
      <c r="C489" s="18"/>
      <c r="D489" s="18"/>
      <c r="E489" s="111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</row>
    <row r="490" ht="15.75" customHeight="1">
      <c r="A490" s="17"/>
      <c r="B490" s="18"/>
      <c r="C490" s="18"/>
      <c r="D490" s="18"/>
      <c r="E490" s="111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</row>
    <row r="491" ht="15.75" customHeight="1">
      <c r="A491" s="17"/>
      <c r="B491" s="18"/>
      <c r="C491" s="18"/>
      <c r="D491" s="18"/>
      <c r="E491" s="111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</row>
    <row r="492" ht="15.75" customHeight="1">
      <c r="A492" s="17"/>
      <c r="B492" s="18"/>
      <c r="C492" s="18"/>
      <c r="D492" s="18"/>
      <c r="E492" s="111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</row>
    <row r="493" ht="15.75" customHeight="1">
      <c r="A493" s="17"/>
      <c r="B493" s="18"/>
      <c r="C493" s="18"/>
      <c r="D493" s="18"/>
      <c r="E493" s="111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</row>
    <row r="494" ht="15.75" customHeight="1">
      <c r="A494" s="17"/>
      <c r="B494" s="18"/>
      <c r="C494" s="18"/>
      <c r="D494" s="18"/>
      <c r="E494" s="111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</row>
    <row r="495" ht="15.75" customHeight="1">
      <c r="A495" s="17"/>
      <c r="B495" s="18"/>
      <c r="C495" s="18"/>
      <c r="D495" s="18"/>
      <c r="E495" s="111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</row>
    <row r="496" ht="15.75" customHeight="1">
      <c r="A496" s="17"/>
      <c r="B496" s="18"/>
      <c r="C496" s="18"/>
      <c r="D496" s="18"/>
      <c r="E496" s="111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</row>
    <row r="497" ht="15.75" customHeight="1">
      <c r="A497" s="17"/>
      <c r="B497" s="18"/>
      <c r="C497" s="18"/>
      <c r="D497" s="18"/>
      <c r="E497" s="111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</row>
    <row r="498" ht="15.75" customHeight="1">
      <c r="A498" s="17"/>
      <c r="B498" s="18"/>
      <c r="C498" s="18"/>
      <c r="D498" s="18"/>
      <c r="E498" s="111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</row>
    <row r="499" ht="15.75" customHeight="1">
      <c r="A499" s="17"/>
      <c r="B499" s="18"/>
      <c r="C499" s="18"/>
      <c r="D499" s="18"/>
      <c r="E499" s="111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</row>
    <row r="500" ht="15.75" customHeight="1">
      <c r="A500" s="17"/>
      <c r="B500" s="18"/>
      <c r="C500" s="18"/>
      <c r="D500" s="18"/>
      <c r="E500" s="111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</row>
    <row r="501" ht="15.75" customHeight="1">
      <c r="A501" s="17"/>
      <c r="B501" s="18"/>
      <c r="C501" s="18"/>
      <c r="D501" s="18"/>
      <c r="E501" s="111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</row>
    <row r="502" ht="15.75" customHeight="1">
      <c r="A502" s="17"/>
      <c r="B502" s="18"/>
      <c r="C502" s="18"/>
      <c r="D502" s="18"/>
      <c r="E502" s="111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</row>
    <row r="503" ht="15.75" customHeight="1">
      <c r="A503" s="17"/>
      <c r="B503" s="18"/>
      <c r="C503" s="18"/>
      <c r="D503" s="18"/>
      <c r="E503" s="111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</row>
    <row r="504" ht="15.75" customHeight="1">
      <c r="A504" s="17"/>
      <c r="B504" s="18"/>
      <c r="C504" s="18"/>
      <c r="D504" s="18"/>
      <c r="E504" s="111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</row>
    <row r="505" ht="15.75" customHeight="1">
      <c r="A505" s="17"/>
      <c r="B505" s="18"/>
      <c r="C505" s="18"/>
      <c r="D505" s="18"/>
      <c r="E505" s="111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</row>
    <row r="506" ht="15.75" customHeight="1">
      <c r="A506" s="17"/>
      <c r="B506" s="18"/>
      <c r="C506" s="18"/>
      <c r="D506" s="18"/>
      <c r="E506" s="111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</row>
    <row r="507" ht="15.75" customHeight="1">
      <c r="A507" s="17"/>
      <c r="B507" s="18"/>
      <c r="C507" s="18"/>
      <c r="D507" s="18"/>
      <c r="E507" s="111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</row>
    <row r="508" ht="15.75" customHeight="1">
      <c r="A508" s="17"/>
      <c r="B508" s="18"/>
      <c r="C508" s="18"/>
      <c r="D508" s="18"/>
      <c r="E508" s="111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</row>
    <row r="509" ht="15.75" customHeight="1">
      <c r="A509" s="17"/>
      <c r="B509" s="18"/>
      <c r="C509" s="18"/>
      <c r="D509" s="18"/>
      <c r="E509" s="111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</row>
    <row r="510" ht="15.75" customHeight="1">
      <c r="A510" s="17"/>
      <c r="B510" s="18"/>
      <c r="C510" s="18"/>
      <c r="D510" s="18"/>
      <c r="E510" s="111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</row>
    <row r="511" ht="15.75" customHeight="1">
      <c r="A511" s="17"/>
      <c r="B511" s="18"/>
      <c r="C511" s="18"/>
      <c r="D511" s="18"/>
      <c r="E511" s="111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</row>
    <row r="512" ht="15.75" customHeight="1">
      <c r="A512" s="17"/>
      <c r="B512" s="18"/>
      <c r="C512" s="18"/>
      <c r="D512" s="18"/>
      <c r="E512" s="111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</row>
    <row r="513" ht="15.75" customHeight="1">
      <c r="A513" s="17"/>
      <c r="B513" s="18"/>
      <c r="C513" s="18"/>
      <c r="D513" s="18"/>
      <c r="E513" s="111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</row>
    <row r="514" ht="15.75" customHeight="1">
      <c r="A514" s="17"/>
      <c r="B514" s="18"/>
      <c r="C514" s="18"/>
      <c r="D514" s="18"/>
      <c r="E514" s="111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</row>
    <row r="515" ht="15.75" customHeight="1">
      <c r="A515" s="17"/>
      <c r="B515" s="18"/>
      <c r="C515" s="18"/>
      <c r="D515" s="18"/>
      <c r="E515" s="111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</row>
    <row r="516" ht="15.75" customHeight="1">
      <c r="A516" s="17"/>
      <c r="B516" s="18"/>
      <c r="C516" s="18"/>
      <c r="D516" s="18"/>
      <c r="E516" s="111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</row>
    <row r="517" ht="15.75" customHeight="1">
      <c r="A517" s="17"/>
      <c r="B517" s="18"/>
      <c r="C517" s="18"/>
      <c r="D517" s="18"/>
      <c r="E517" s="111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</row>
    <row r="518" ht="15.75" customHeight="1">
      <c r="A518" s="17"/>
      <c r="B518" s="18"/>
      <c r="C518" s="18"/>
      <c r="D518" s="18"/>
      <c r="E518" s="111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</row>
    <row r="519" ht="15.75" customHeight="1">
      <c r="A519" s="17"/>
      <c r="B519" s="18"/>
      <c r="C519" s="18"/>
      <c r="D519" s="18"/>
      <c r="E519" s="111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</row>
    <row r="520" ht="15.75" customHeight="1">
      <c r="A520" s="17"/>
      <c r="B520" s="18"/>
      <c r="C520" s="18"/>
      <c r="D520" s="18"/>
      <c r="E520" s="111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</row>
    <row r="521" ht="15.75" customHeight="1">
      <c r="A521" s="17"/>
      <c r="B521" s="18"/>
      <c r="C521" s="18"/>
      <c r="D521" s="18"/>
      <c r="E521" s="111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</row>
    <row r="522" ht="15.75" customHeight="1">
      <c r="A522" s="17"/>
      <c r="B522" s="18"/>
      <c r="C522" s="18"/>
      <c r="D522" s="18"/>
      <c r="E522" s="111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</row>
    <row r="523" ht="15.75" customHeight="1">
      <c r="A523" s="17"/>
      <c r="B523" s="18"/>
      <c r="C523" s="18"/>
      <c r="D523" s="18"/>
      <c r="E523" s="111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</row>
    <row r="524" ht="15.75" customHeight="1">
      <c r="A524" s="17"/>
      <c r="B524" s="18"/>
      <c r="C524" s="18"/>
      <c r="D524" s="18"/>
      <c r="E524" s="111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</row>
    <row r="525" ht="15.75" customHeight="1">
      <c r="A525" s="17"/>
      <c r="B525" s="18"/>
      <c r="C525" s="18"/>
      <c r="D525" s="18"/>
      <c r="E525" s="111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</row>
    <row r="526" ht="15.75" customHeight="1">
      <c r="A526" s="17"/>
      <c r="B526" s="18"/>
      <c r="C526" s="18"/>
      <c r="D526" s="18"/>
      <c r="E526" s="111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</row>
    <row r="527" ht="15.75" customHeight="1">
      <c r="A527" s="17"/>
      <c r="B527" s="18"/>
      <c r="C527" s="18"/>
      <c r="D527" s="18"/>
      <c r="E527" s="111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</row>
    <row r="528" ht="15.75" customHeight="1">
      <c r="A528" s="17"/>
      <c r="B528" s="18"/>
      <c r="C528" s="18"/>
      <c r="D528" s="18"/>
      <c r="E528" s="111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</row>
    <row r="529" ht="15.75" customHeight="1">
      <c r="A529" s="17"/>
      <c r="B529" s="18"/>
      <c r="C529" s="18"/>
      <c r="D529" s="18"/>
      <c r="E529" s="111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</row>
    <row r="530" ht="15.75" customHeight="1">
      <c r="A530" s="17"/>
      <c r="B530" s="18"/>
      <c r="C530" s="18"/>
      <c r="D530" s="18"/>
      <c r="E530" s="111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</row>
    <row r="531" ht="15.75" customHeight="1">
      <c r="A531" s="17"/>
      <c r="B531" s="18"/>
      <c r="C531" s="18"/>
      <c r="D531" s="18"/>
      <c r="E531" s="111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</row>
    <row r="532" ht="15.75" customHeight="1">
      <c r="A532" s="17"/>
      <c r="B532" s="18"/>
      <c r="C532" s="18"/>
      <c r="D532" s="18"/>
      <c r="E532" s="111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</row>
    <row r="533" ht="15.75" customHeight="1">
      <c r="A533" s="17"/>
      <c r="B533" s="18"/>
      <c r="C533" s="18"/>
      <c r="D533" s="18"/>
      <c r="E533" s="111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</row>
    <row r="534" ht="15.75" customHeight="1">
      <c r="A534" s="17"/>
      <c r="B534" s="18"/>
      <c r="C534" s="18"/>
      <c r="D534" s="18"/>
      <c r="E534" s="111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</row>
    <row r="535" ht="15.75" customHeight="1">
      <c r="A535" s="17"/>
      <c r="B535" s="18"/>
      <c r="C535" s="18"/>
      <c r="D535" s="18"/>
      <c r="E535" s="111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</row>
    <row r="536" ht="15.75" customHeight="1">
      <c r="A536" s="17"/>
      <c r="B536" s="18"/>
      <c r="C536" s="18"/>
      <c r="D536" s="18"/>
      <c r="E536" s="111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</row>
    <row r="537" ht="15.75" customHeight="1">
      <c r="A537" s="17"/>
      <c r="B537" s="18"/>
      <c r="C537" s="18"/>
      <c r="D537" s="18"/>
      <c r="E537" s="111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</row>
    <row r="538" ht="15.75" customHeight="1">
      <c r="A538" s="17"/>
      <c r="B538" s="18"/>
      <c r="C538" s="18"/>
      <c r="D538" s="18"/>
      <c r="E538" s="111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</row>
    <row r="539" ht="15.75" customHeight="1">
      <c r="A539" s="17"/>
      <c r="B539" s="18"/>
      <c r="C539" s="18"/>
      <c r="D539" s="18"/>
      <c r="E539" s="111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</row>
    <row r="540" ht="15.75" customHeight="1">
      <c r="A540" s="17"/>
      <c r="B540" s="18"/>
      <c r="C540" s="18"/>
      <c r="D540" s="18"/>
      <c r="E540" s="111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</row>
    <row r="541" ht="15.75" customHeight="1">
      <c r="A541" s="17"/>
      <c r="B541" s="18"/>
      <c r="C541" s="18"/>
      <c r="D541" s="18"/>
      <c r="E541" s="111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</row>
    <row r="542" ht="15.75" customHeight="1">
      <c r="A542" s="17"/>
      <c r="B542" s="18"/>
      <c r="C542" s="18"/>
      <c r="D542" s="18"/>
      <c r="E542" s="111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</row>
    <row r="543" ht="15.75" customHeight="1">
      <c r="A543" s="17"/>
      <c r="B543" s="18"/>
      <c r="C543" s="18"/>
      <c r="D543" s="18"/>
      <c r="E543" s="111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</row>
    <row r="544" ht="15.75" customHeight="1">
      <c r="A544" s="17"/>
      <c r="B544" s="18"/>
      <c r="C544" s="18"/>
      <c r="D544" s="18"/>
      <c r="E544" s="111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</row>
    <row r="545" ht="15.75" customHeight="1">
      <c r="A545" s="17"/>
      <c r="B545" s="18"/>
      <c r="C545" s="18"/>
      <c r="D545" s="18"/>
      <c r="E545" s="111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</row>
    <row r="546" ht="15.75" customHeight="1">
      <c r="A546" s="17"/>
      <c r="B546" s="18"/>
      <c r="C546" s="18"/>
      <c r="D546" s="18"/>
      <c r="E546" s="111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</row>
    <row r="547" ht="15.75" customHeight="1">
      <c r="A547" s="17"/>
      <c r="B547" s="18"/>
      <c r="C547" s="18"/>
      <c r="D547" s="18"/>
      <c r="E547" s="111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</row>
    <row r="548" ht="15.75" customHeight="1">
      <c r="A548" s="17"/>
      <c r="B548" s="18"/>
      <c r="C548" s="18"/>
      <c r="D548" s="18"/>
      <c r="E548" s="111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</row>
    <row r="549" ht="15.75" customHeight="1">
      <c r="A549" s="17"/>
      <c r="B549" s="18"/>
      <c r="C549" s="18"/>
      <c r="D549" s="18"/>
      <c r="E549" s="111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</row>
    <row r="550" ht="15.75" customHeight="1">
      <c r="A550" s="17"/>
      <c r="B550" s="18"/>
      <c r="C550" s="18"/>
      <c r="D550" s="18"/>
      <c r="E550" s="111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</row>
    <row r="551" ht="15.75" customHeight="1">
      <c r="A551" s="17"/>
      <c r="B551" s="18"/>
      <c r="C551" s="18"/>
      <c r="D551" s="18"/>
      <c r="E551" s="111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</row>
    <row r="552" ht="15.75" customHeight="1">
      <c r="A552" s="17"/>
      <c r="B552" s="18"/>
      <c r="C552" s="18"/>
      <c r="D552" s="18"/>
      <c r="E552" s="111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</row>
    <row r="553" ht="15.75" customHeight="1">
      <c r="A553" s="17"/>
      <c r="B553" s="18"/>
      <c r="C553" s="18"/>
      <c r="D553" s="18"/>
      <c r="E553" s="111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</row>
    <row r="554" ht="15.75" customHeight="1">
      <c r="A554" s="17"/>
      <c r="B554" s="18"/>
      <c r="C554" s="18"/>
      <c r="D554" s="18"/>
      <c r="E554" s="111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</row>
    <row r="555" ht="15.75" customHeight="1">
      <c r="A555" s="17"/>
      <c r="B555" s="18"/>
      <c r="C555" s="18"/>
      <c r="D555" s="18"/>
      <c r="E555" s="111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</row>
    <row r="556" ht="15.75" customHeight="1">
      <c r="A556" s="17"/>
      <c r="B556" s="18"/>
      <c r="C556" s="18"/>
      <c r="D556" s="18"/>
      <c r="E556" s="111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</row>
    <row r="557" ht="15.75" customHeight="1">
      <c r="A557" s="17"/>
      <c r="B557" s="18"/>
      <c r="C557" s="18"/>
      <c r="D557" s="18"/>
      <c r="E557" s="111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</row>
    <row r="558" ht="15.75" customHeight="1">
      <c r="A558" s="17"/>
      <c r="B558" s="18"/>
      <c r="C558" s="18"/>
      <c r="D558" s="18"/>
      <c r="E558" s="111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</row>
    <row r="559" ht="15.75" customHeight="1">
      <c r="A559" s="17"/>
      <c r="B559" s="18"/>
      <c r="C559" s="18"/>
      <c r="D559" s="18"/>
      <c r="E559" s="111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</row>
    <row r="560" ht="15.75" customHeight="1">
      <c r="A560" s="17"/>
      <c r="B560" s="18"/>
      <c r="C560" s="18"/>
      <c r="D560" s="18"/>
      <c r="E560" s="111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</row>
    <row r="561" ht="15.75" customHeight="1">
      <c r="A561" s="17"/>
      <c r="B561" s="18"/>
      <c r="C561" s="18"/>
      <c r="D561" s="18"/>
      <c r="E561" s="111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</row>
    <row r="562" ht="15.75" customHeight="1">
      <c r="A562" s="17"/>
      <c r="B562" s="18"/>
      <c r="C562" s="18"/>
      <c r="D562" s="18"/>
      <c r="E562" s="111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</row>
    <row r="563" ht="15.75" customHeight="1">
      <c r="A563" s="17"/>
      <c r="B563" s="18"/>
      <c r="C563" s="18"/>
      <c r="D563" s="18"/>
      <c r="E563" s="111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</row>
    <row r="564" ht="15.75" customHeight="1">
      <c r="A564" s="17"/>
      <c r="B564" s="18"/>
      <c r="C564" s="18"/>
      <c r="D564" s="18"/>
      <c r="E564" s="111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</row>
    <row r="565" ht="15.75" customHeight="1">
      <c r="A565" s="17"/>
      <c r="B565" s="18"/>
      <c r="C565" s="18"/>
      <c r="D565" s="18"/>
      <c r="E565" s="111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</row>
    <row r="566" ht="15.75" customHeight="1">
      <c r="A566" s="17"/>
      <c r="B566" s="18"/>
      <c r="C566" s="18"/>
      <c r="D566" s="18"/>
      <c r="E566" s="111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</row>
    <row r="567" ht="15.75" customHeight="1">
      <c r="A567" s="17"/>
      <c r="B567" s="18"/>
      <c r="C567" s="18"/>
      <c r="D567" s="18"/>
      <c r="E567" s="111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</row>
    <row r="568" ht="15.75" customHeight="1">
      <c r="A568" s="17"/>
      <c r="B568" s="18"/>
      <c r="C568" s="18"/>
      <c r="D568" s="18"/>
      <c r="E568" s="111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</row>
    <row r="569" ht="15.75" customHeight="1">
      <c r="A569" s="17"/>
      <c r="B569" s="18"/>
      <c r="C569" s="18"/>
      <c r="D569" s="18"/>
      <c r="E569" s="111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</row>
    <row r="570" ht="15.75" customHeight="1">
      <c r="A570" s="17"/>
      <c r="B570" s="18"/>
      <c r="C570" s="18"/>
      <c r="D570" s="18"/>
      <c r="E570" s="111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</row>
    <row r="571" ht="15.75" customHeight="1">
      <c r="A571" s="17"/>
      <c r="B571" s="18"/>
      <c r="C571" s="18"/>
      <c r="D571" s="18"/>
      <c r="E571" s="111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</row>
    <row r="572" ht="15.75" customHeight="1">
      <c r="A572" s="17"/>
      <c r="B572" s="18"/>
      <c r="C572" s="18"/>
      <c r="D572" s="18"/>
      <c r="E572" s="111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</row>
    <row r="573" ht="15.75" customHeight="1">
      <c r="A573" s="17"/>
      <c r="B573" s="18"/>
      <c r="C573" s="18"/>
      <c r="D573" s="18"/>
      <c r="E573" s="111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</row>
    <row r="574" ht="15.75" customHeight="1">
      <c r="A574" s="17"/>
      <c r="B574" s="18"/>
      <c r="C574" s="18"/>
      <c r="D574" s="18"/>
      <c r="E574" s="111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</row>
    <row r="575" ht="15.75" customHeight="1">
      <c r="A575" s="17"/>
      <c r="B575" s="18"/>
      <c r="C575" s="18"/>
      <c r="D575" s="18"/>
      <c r="E575" s="111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</row>
    <row r="576" ht="15.75" customHeight="1">
      <c r="A576" s="17"/>
      <c r="B576" s="18"/>
      <c r="C576" s="18"/>
      <c r="D576" s="18"/>
      <c r="E576" s="111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</row>
    <row r="577" ht="15.75" customHeight="1">
      <c r="A577" s="17"/>
      <c r="B577" s="18"/>
      <c r="C577" s="18"/>
      <c r="D577" s="18"/>
      <c r="E577" s="111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</row>
    <row r="578" ht="15.75" customHeight="1">
      <c r="A578" s="17"/>
      <c r="B578" s="18"/>
      <c r="C578" s="18"/>
      <c r="D578" s="18"/>
      <c r="E578" s="111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</row>
    <row r="579" ht="15.75" customHeight="1">
      <c r="A579" s="17"/>
      <c r="B579" s="18"/>
      <c r="C579" s="18"/>
      <c r="D579" s="18"/>
      <c r="E579" s="111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</row>
    <row r="580" ht="15.75" customHeight="1">
      <c r="A580" s="17"/>
      <c r="B580" s="18"/>
      <c r="C580" s="18"/>
      <c r="D580" s="18"/>
      <c r="E580" s="111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</row>
    <row r="581" ht="15.75" customHeight="1">
      <c r="A581" s="17"/>
      <c r="B581" s="18"/>
      <c r="C581" s="18"/>
      <c r="D581" s="18"/>
      <c r="E581" s="111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</row>
    <row r="582" ht="15.75" customHeight="1">
      <c r="A582" s="17"/>
      <c r="B582" s="18"/>
      <c r="C582" s="18"/>
      <c r="D582" s="18"/>
      <c r="E582" s="111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</row>
    <row r="583" ht="15.75" customHeight="1">
      <c r="A583" s="17"/>
      <c r="B583" s="18"/>
      <c r="C583" s="18"/>
      <c r="D583" s="18"/>
      <c r="E583" s="111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</row>
    <row r="584" ht="15.75" customHeight="1">
      <c r="A584" s="17"/>
      <c r="B584" s="18"/>
      <c r="C584" s="18"/>
      <c r="D584" s="18"/>
      <c r="E584" s="111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</row>
    <row r="585" ht="15.75" customHeight="1">
      <c r="A585" s="17"/>
      <c r="B585" s="18"/>
      <c r="C585" s="18"/>
      <c r="D585" s="18"/>
      <c r="E585" s="111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</row>
    <row r="586" ht="15.75" customHeight="1">
      <c r="A586" s="17"/>
      <c r="B586" s="18"/>
      <c r="C586" s="18"/>
      <c r="D586" s="18"/>
      <c r="E586" s="111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</row>
    <row r="587" ht="15.75" customHeight="1">
      <c r="A587" s="17"/>
      <c r="B587" s="18"/>
      <c r="C587" s="18"/>
      <c r="D587" s="18"/>
      <c r="E587" s="111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</row>
    <row r="588" ht="15.75" customHeight="1">
      <c r="A588" s="17"/>
      <c r="B588" s="18"/>
      <c r="C588" s="18"/>
      <c r="D588" s="18"/>
      <c r="E588" s="111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</row>
    <row r="589" ht="15.75" customHeight="1">
      <c r="A589" s="17"/>
      <c r="B589" s="18"/>
      <c r="C589" s="18"/>
      <c r="D589" s="18"/>
      <c r="E589" s="111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</row>
    <row r="590" ht="15.75" customHeight="1">
      <c r="A590" s="17"/>
      <c r="B590" s="18"/>
      <c r="C590" s="18"/>
      <c r="D590" s="18"/>
      <c r="E590" s="111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</row>
    <row r="591" ht="15.75" customHeight="1">
      <c r="A591" s="17"/>
      <c r="B591" s="18"/>
      <c r="C591" s="18"/>
      <c r="D591" s="18"/>
      <c r="E591" s="111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</row>
    <row r="592" ht="15.75" customHeight="1">
      <c r="A592" s="17"/>
      <c r="B592" s="18"/>
      <c r="C592" s="18"/>
      <c r="D592" s="18"/>
      <c r="E592" s="111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</row>
    <row r="593" ht="15.75" customHeight="1">
      <c r="A593" s="17"/>
      <c r="B593" s="18"/>
      <c r="C593" s="18"/>
      <c r="D593" s="18"/>
      <c r="E593" s="111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</row>
    <row r="594" ht="15.75" customHeight="1">
      <c r="A594" s="17"/>
      <c r="B594" s="18"/>
      <c r="C594" s="18"/>
      <c r="D594" s="18"/>
      <c r="E594" s="111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</row>
    <row r="595" ht="15.75" customHeight="1">
      <c r="A595" s="17"/>
      <c r="B595" s="18"/>
      <c r="C595" s="18"/>
      <c r="D595" s="18"/>
      <c r="E595" s="111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</row>
    <row r="596" ht="15.75" customHeight="1">
      <c r="A596" s="17"/>
      <c r="B596" s="18"/>
      <c r="C596" s="18"/>
      <c r="D596" s="18"/>
      <c r="E596" s="111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</row>
    <row r="597" ht="15.75" customHeight="1">
      <c r="A597" s="17"/>
      <c r="B597" s="18"/>
      <c r="C597" s="18"/>
      <c r="D597" s="18"/>
      <c r="E597" s="111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</row>
    <row r="598" ht="15.75" customHeight="1">
      <c r="A598" s="17"/>
      <c r="B598" s="18"/>
      <c r="C598" s="18"/>
      <c r="D598" s="18"/>
      <c r="E598" s="111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</row>
    <row r="599" ht="15.75" customHeight="1">
      <c r="A599" s="17"/>
      <c r="B599" s="18"/>
      <c r="C599" s="18"/>
      <c r="D599" s="18"/>
      <c r="E599" s="111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</row>
    <row r="600" ht="15.75" customHeight="1">
      <c r="A600" s="17"/>
      <c r="B600" s="18"/>
      <c r="C600" s="18"/>
      <c r="D600" s="18"/>
      <c r="E600" s="111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</row>
    <row r="601" ht="15.75" customHeight="1">
      <c r="A601" s="17"/>
      <c r="B601" s="18"/>
      <c r="C601" s="18"/>
      <c r="D601" s="18"/>
      <c r="E601" s="111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</row>
    <row r="602" ht="15.75" customHeight="1">
      <c r="A602" s="17"/>
      <c r="B602" s="18"/>
      <c r="C602" s="18"/>
      <c r="D602" s="18"/>
      <c r="E602" s="111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</row>
    <row r="603" ht="15.75" customHeight="1">
      <c r="A603" s="17"/>
      <c r="B603" s="18"/>
      <c r="C603" s="18"/>
      <c r="D603" s="18"/>
      <c r="E603" s="111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</row>
    <row r="604" ht="15.75" customHeight="1">
      <c r="A604" s="17"/>
      <c r="B604" s="18"/>
      <c r="C604" s="18"/>
      <c r="D604" s="18"/>
      <c r="E604" s="111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</row>
    <row r="605" ht="15.75" customHeight="1">
      <c r="A605" s="17"/>
      <c r="B605" s="18"/>
      <c r="C605" s="18"/>
      <c r="D605" s="18"/>
      <c r="E605" s="111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</row>
    <row r="606" ht="15.75" customHeight="1">
      <c r="A606" s="17"/>
      <c r="B606" s="18"/>
      <c r="C606" s="18"/>
      <c r="D606" s="18"/>
      <c r="E606" s="111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</row>
    <row r="607" ht="15.75" customHeight="1">
      <c r="A607" s="17"/>
      <c r="B607" s="18"/>
      <c r="C607" s="18"/>
      <c r="D607" s="18"/>
      <c r="E607" s="111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</row>
    <row r="608" ht="15.75" customHeight="1">
      <c r="A608" s="17"/>
      <c r="B608" s="18"/>
      <c r="C608" s="18"/>
      <c r="D608" s="18"/>
      <c r="E608" s="111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</row>
    <row r="609" ht="15.75" customHeight="1">
      <c r="A609" s="17"/>
      <c r="B609" s="18"/>
      <c r="C609" s="18"/>
      <c r="D609" s="18"/>
      <c r="E609" s="111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</row>
    <row r="610" ht="15.75" customHeight="1">
      <c r="A610" s="17"/>
      <c r="B610" s="18"/>
      <c r="C610" s="18"/>
      <c r="D610" s="18"/>
      <c r="E610" s="111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</row>
    <row r="611" ht="15.75" customHeight="1">
      <c r="A611" s="17"/>
      <c r="B611" s="18"/>
      <c r="C611" s="18"/>
      <c r="D611" s="18"/>
      <c r="E611" s="111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</row>
    <row r="612" ht="15.75" customHeight="1">
      <c r="A612" s="17"/>
      <c r="B612" s="18"/>
      <c r="C612" s="18"/>
      <c r="D612" s="18"/>
      <c r="E612" s="111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</row>
    <row r="613" ht="15.75" customHeight="1">
      <c r="A613" s="17"/>
      <c r="B613" s="18"/>
      <c r="C613" s="18"/>
      <c r="D613" s="18"/>
      <c r="E613" s="111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</row>
    <row r="614" ht="15.75" customHeight="1">
      <c r="A614" s="17"/>
      <c r="B614" s="18"/>
      <c r="C614" s="18"/>
      <c r="D614" s="18"/>
      <c r="E614" s="111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</row>
    <row r="615" ht="15.75" customHeight="1">
      <c r="A615" s="17"/>
      <c r="B615" s="18"/>
      <c r="C615" s="18"/>
      <c r="D615" s="18"/>
      <c r="E615" s="111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</row>
    <row r="616" ht="15.75" customHeight="1">
      <c r="A616" s="17"/>
      <c r="B616" s="18"/>
      <c r="C616" s="18"/>
      <c r="D616" s="18"/>
      <c r="E616" s="111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</row>
    <row r="617" ht="15.75" customHeight="1">
      <c r="A617" s="17"/>
      <c r="B617" s="18"/>
      <c r="C617" s="18"/>
      <c r="D617" s="18"/>
      <c r="E617" s="111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</row>
    <row r="618" ht="15.75" customHeight="1">
      <c r="A618" s="17"/>
      <c r="B618" s="18"/>
      <c r="C618" s="18"/>
      <c r="D618" s="18"/>
      <c r="E618" s="111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</row>
    <row r="619" ht="15.75" customHeight="1">
      <c r="A619" s="17"/>
      <c r="B619" s="18"/>
      <c r="C619" s="18"/>
      <c r="D619" s="18"/>
      <c r="E619" s="111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</row>
    <row r="620" ht="15.75" customHeight="1">
      <c r="A620" s="17"/>
      <c r="B620" s="18"/>
      <c r="C620" s="18"/>
      <c r="D620" s="18"/>
      <c r="E620" s="111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</row>
    <row r="621" ht="15.75" customHeight="1">
      <c r="A621" s="17"/>
      <c r="B621" s="18"/>
      <c r="C621" s="18"/>
      <c r="D621" s="18"/>
      <c r="E621" s="111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</row>
    <row r="622" ht="15.75" customHeight="1">
      <c r="A622" s="17"/>
      <c r="B622" s="18"/>
      <c r="C622" s="18"/>
      <c r="D622" s="18"/>
      <c r="E622" s="111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</row>
    <row r="623" ht="15.75" customHeight="1">
      <c r="A623" s="17"/>
      <c r="B623" s="18"/>
      <c r="C623" s="18"/>
      <c r="D623" s="18"/>
      <c r="E623" s="111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</row>
    <row r="624" ht="15.75" customHeight="1">
      <c r="A624" s="17"/>
      <c r="B624" s="18"/>
      <c r="C624" s="18"/>
      <c r="D624" s="18"/>
      <c r="E624" s="111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</row>
    <row r="625" ht="15.75" customHeight="1">
      <c r="A625" s="17"/>
      <c r="B625" s="18"/>
      <c r="C625" s="18"/>
      <c r="D625" s="18"/>
      <c r="E625" s="111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</row>
    <row r="626" ht="15.75" customHeight="1">
      <c r="A626" s="17"/>
      <c r="B626" s="18"/>
      <c r="C626" s="18"/>
      <c r="D626" s="18"/>
      <c r="E626" s="111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</row>
    <row r="627" ht="15.75" customHeight="1">
      <c r="A627" s="17"/>
      <c r="B627" s="18"/>
      <c r="C627" s="18"/>
      <c r="D627" s="18"/>
      <c r="E627" s="111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</row>
    <row r="628" ht="15.75" customHeight="1">
      <c r="A628" s="17"/>
      <c r="B628" s="18"/>
      <c r="C628" s="18"/>
      <c r="D628" s="18"/>
      <c r="E628" s="111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</row>
    <row r="629" ht="15.75" customHeight="1">
      <c r="A629" s="17"/>
      <c r="B629" s="18"/>
      <c r="C629" s="18"/>
      <c r="D629" s="18"/>
      <c r="E629" s="111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</row>
    <row r="630" ht="15.75" customHeight="1">
      <c r="A630" s="17"/>
      <c r="B630" s="18"/>
      <c r="C630" s="18"/>
      <c r="D630" s="18"/>
      <c r="E630" s="111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</row>
    <row r="631" ht="15.75" customHeight="1">
      <c r="A631" s="17"/>
      <c r="B631" s="18"/>
      <c r="C631" s="18"/>
      <c r="D631" s="18"/>
      <c r="E631" s="11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</row>
    <row r="632" ht="15.75" customHeight="1">
      <c r="A632" s="17"/>
      <c r="B632" s="18"/>
      <c r="C632" s="18"/>
      <c r="D632" s="18"/>
      <c r="E632" s="111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</row>
    <row r="633" ht="15.75" customHeight="1">
      <c r="A633" s="17"/>
      <c r="B633" s="18"/>
      <c r="C633" s="18"/>
      <c r="D633" s="18"/>
      <c r="E633" s="111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</row>
    <row r="634" ht="15.75" customHeight="1">
      <c r="A634" s="17"/>
      <c r="B634" s="18"/>
      <c r="C634" s="18"/>
      <c r="D634" s="18"/>
      <c r="E634" s="111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</row>
    <row r="635" ht="15.75" customHeight="1">
      <c r="A635" s="17"/>
      <c r="B635" s="18"/>
      <c r="C635" s="18"/>
      <c r="D635" s="18"/>
      <c r="E635" s="111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</row>
    <row r="636" ht="15.75" customHeight="1">
      <c r="A636" s="17"/>
      <c r="B636" s="18"/>
      <c r="C636" s="18"/>
      <c r="D636" s="18"/>
      <c r="E636" s="11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</row>
    <row r="637" ht="15.75" customHeight="1">
      <c r="A637" s="17"/>
      <c r="B637" s="18"/>
      <c r="C637" s="18"/>
      <c r="D637" s="18"/>
      <c r="E637" s="111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</row>
    <row r="638" ht="15.75" customHeight="1">
      <c r="A638" s="17"/>
      <c r="B638" s="18"/>
      <c r="C638" s="18"/>
      <c r="D638" s="18"/>
      <c r="E638" s="111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</row>
    <row r="639" ht="15.75" customHeight="1">
      <c r="A639" s="17"/>
      <c r="B639" s="18"/>
      <c r="C639" s="18"/>
      <c r="D639" s="18"/>
      <c r="E639" s="111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</row>
    <row r="640" ht="15.75" customHeight="1">
      <c r="A640" s="17"/>
      <c r="B640" s="18"/>
      <c r="C640" s="18"/>
      <c r="D640" s="18"/>
      <c r="E640" s="111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</row>
    <row r="641" ht="15.75" customHeight="1">
      <c r="A641" s="17"/>
      <c r="B641" s="18"/>
      <c r="C641" s="18"/>
      <c r="D641" s="18"/>
      <c r="E641" s="111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</row>
    <row r="642" ht="15.75" customHeight="1">
      <c r="A642" s="17"/>
      <c r="B642" s="18"/>
      <c r="C642" s="18"/>
      <c r="D642" s="18"/>
      <c r="E642" s="111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</row>
    <row r="643" ht="15.75" customHeight="1">
      <c r="A643" s="17"/>
      <c r="B643" s="18"/>
      <c r="C643" s="18"/>
      <c r="D643" s="18"/>
      <c r="E643" s="111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</row>
    <row r="644" ht="15.75" customHeight="1">
      <c r="A644" s="17"/>
      <c r="B644" s="18"/>
      <c r="C644" s="18"/>
      <c r="D644" s="18"/>
      <c r="E644" s="111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</row>
    <row r="645" ht="15.75" customHeight="1">
      <c r="A645" s="17"/>
      <c r="B645" s="18"/>
      <c r="C645" s="18"/>
      <c r="D645" s="18"/>
      <c r="E645" s="111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</row>
    <row r="646" ht="15.75" customHeight="1">
      <c r="A646" s="17"/>
      <c r="B646" s="18"/>
      <c r="C646" s="18"/>
      <c r="D646" s="18"/>
      <c r="E646" s="111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</row>
    <row r="647" ht="15.75" customHeight="1">
      <c r="A647" s="17"/>
      <c r="B647" s="18"/>
      <c r="C647" s="18"/>
      <c r="D647" s="18"/>
      <c r="E647" s="111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</row>
    <row r="648" ht="15.75" customHeight="1">
      <c r="A648" s="17"/>
      <c r="B648" s="18"/>
      <c r="C648" s="18"/>
      <c r="D648" s="18"/>
      <c r="E648" s="111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</row>
    <row r="649" ht="15.75" customHeight="1">
      <c r="A649" s="17"/>
      <c r="B649" s="18"/>
      <c r="C649" s="18"/>
      <c r="D649" s="18"/>
      <c r="E649" s="111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</row>
    <row r="650" ht="15.75" customHeight="1">
      <c r="A650" s="17"/>
      <c r="B650" s="18"/>
      <c r="C650" s="18"/>
      <c r="D650" s="18"/>
      <c r="E650" s="111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</row>
    <row r="651" ht="15.75" customHeight="1">
      <c r="A651" s="17"/>
      <c r="B651" s="18"/>
      <c r="C651" s="18"/>
      <c r="D651" s="18"/>
      <c r="E651" s="111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</row>
    <row r="652" ht="15.75" customHeight="1">
      <c r="A652" s="17"/>
      <c r="B652" s="18"/>
      <c r="C652" s="18"/>
      <c r="D652" s="18"/>
      <c r="E652" s="111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</row>
    <row r="653" ht="15.75" customHeight="1">
      <c r="A653" s="17"/>
      <c r="B653" s="18"/>
      <c r="C653" s="18"/>
      <c r="D653" s="18"/>
      <c r="E653" s="111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</row>
    <row r="654" ht="15.75" customHeight="1">
      <c r="A654" s="17"/>
      <c r="B654" s="18"/>
      <c r="C654" s="18"/>
      <c r="D654" s="18"/>
      <c r="E654" s="111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</row>
    <row r="655" ht="15.75" customHeight="1">
      <c r="A655" s="17"/>
      <c r="B655" s="18"/>
      <c r="C655" s="18"/>
      <c r="D655" s="18"/>
      <c r="E655" s="111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</row>
    <row r="656" ht="15.75" customHeight="1">
      <c r="A656" s="17"/>
      <c r="B656" s="18"/>
      <c r="C656" s="18"/>
      <c r="D656" s="18"/>
      <c r="E656" s="111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</row>
    <row r="657" ht="15.75" customHeight="1">
      <c r="A657" s="17"/>
      <c r="B657" s="18"/>
      <c r="C657" s="18"/>
      <c r="D657" s="18"/>
      <c r="E657" s="111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</row>
    <row r="658" ht="15.75" customHeight="1">
      <c r="A658" s="17"/>
      <c r="B658" s="18"/>
      <c r="C658" s="18"/>
      <c r="D658" s="18"/>
      <c r="E658" s="111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</row>
    <row r="659" ht="15.75" customHeight="1">
      <c r="A659" s="17"/>
      <c r="B659" s="18"/>
      <c r="C659" s="18"/>
      <c r="D659" s="18"/>
      <c r="E659" s="111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</row>
    <row r="660" ht="15.75" customHeight="1">
      <c r="A660" s="17"/>
      <c r="B660" s="18"/>
      <c r="C660" s="18"/>
      <c r="D660" s="18"/>
      <c r="E660" s="111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</row>
    <row r="661" ht="15.75" customHeight="1">
      <c r="A661" s="17"/>
      <c r="B661" s="18"/>
      <c r="C661" s="18"/>
      <c r="D661" s="18"/>
      <c r="E661" s="111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</row>
    <row r="662" ht="15.75" customHeight="1">
      <c r="A662" s="17"/>
      <c r="B662" s="18"/>
      <c r="C662" s="18"/>
      <c r="D662" s="18"/>
      <c r="E662" s="111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</row>
    <row r="663" ht="15.75" customHeight="1">
      <c r="A663" s="17"/>
      <c r="B663" s="18"/>
      <c r="C663" s="18"/>
      <c r="D663" s="18"/>
      <c r="E663" s="111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</row>
    <row r="664" ht="15.75" customHeight="1">
      <c r="A664" s="17"/>
      <c r="B664" s="18"/>
      <c r="C664" s="18"/>
      <c r="D664" s="18"/>
      <c r="E664" s="111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</row>
    <row r="665" ht="15.75" customHeight="1">
      <c r="A665" s="17"/>
      <c r="B665" s="18"/>
      <c r="C665" s="18"/>
      <c r="D665" s="18"/>
      <c r="E665" s="111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</row>
    <row r="666" ht="15.75" customHeight="1">
      <c r="A666" s="17"/>
      <c r="B666" s="18"/>
      <c r="C666" s="18"/>
      <c r="D666" s="18"/>
      <c r="E666" s="111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</row>
    <row r="667" ht="15.75" customHeight="1">
      <c r="A667" s="17"/>
      <c r="B667" s="18"/>
      <c r="C667" s="18"/>
      <c r="D667" s="18"/>
      <c r="E667" s="111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</row>
    <row r="668" ht="15.75" customHeight="1">
      <c r="A668" s="17"/>
      <c r="B668" s="18"/>
      <c r="C668" s="18"/>
      <c r="D668" s="18"/>
      <c r="E668" s="111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</row>
    <row r="669" ht="15.75" customHeight="1">
      <c r="A669" s="17"/>
      <c r="B669" s="18"/>
      <c r="C669" s="18"/>
      <c r="D669" s="18"/>
      <c r="E669" s="111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</row>
    <row r="670" ht="15.75" customHeight="1">
      <c r="A670" s="17"/>
      <c r="B670" s="18"/>
      <c r="C670" s="18"/>
      <c r="D670" s="18"/>
      <c r="E670" s="111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</row>
    <row r="671" ht="15.75" customHeight="1">
      <c r="A671" s="17"/>
      <c r="B671" s="18"/>
      <c r="C671" s="18"/>
      <c r="D671" s="18"/>
      <c r="E671" s="111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</row>
    <row r="672" ht="15.75" customHeight="1">
      <c r="A672" s="17"/>
      <c r="B672" s="18"/>
      <c r="C672" s="18"/>
      <c r="D672" s="18"/>
      <c r="E672" s="111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</row>
    <row r="673" ht="15.75" customHeight="1">
      <c r="A673" s="17"/>
      <c r="B673" s="18"/>
      <c r="C673" s="18"/>
      <c r="D673" s="18"/>
      <c r="E673" s="111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</row>
    <row r="674" ht="15.75" customHeight="1">
      <c r="A674" s="17"/>
      <c r="B674" s="18"/>
      <c r="C674" s="18"/>
      <c r="D674" s="18"/>
      <c r="E674" s="111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</row>
    <row r="675" ht="15.75" customHeight="1">
      <c r="A675" s="17"/>
      <c r="B675" s="18"/>
      <c r="C675" s="18"/>
      <c r="D675" s="18"/>
      <c r="E675" s="111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</row>
    <row r="676" ht="15.75" customHeight="1">
      <c r="A676" s="17"/>
      <c r="B676" s="18"/>
      <c r="C676" s="18"/>
      <c r="D676" s="18"/>
      <c r="E676" s="111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</row>
    <row r="677" ht="15.75" customHeight="1">
      <c r="A677" s="17"/>
      <c r="B677" s="18"/>
      <c r="C677" s="18"/>
      <c r="D677" s="18"/>
      <c r="E677" s="111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</row>
    <row r="678" ht="15.75" customHeight="1">
      <c r="A678" s="17"/>
      <c r="B678" s="18"/>
      <c r="C678" s="18"/>
      <c r="D678" s="18"/>
      <c r="E678" s="111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</row>
    <row r="679" ht="15.75" customHeight="1">
      <c r="A679" s="17"/>
      <c r="B679" s="18"/>
      <c r="C679" s="18"/>
      <c r="D679" s="18"/>
      <c r="E679" s="111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</row>
    <row r="680" ht="15.75" customHeight="1">
      <c r="A680" s="17"/>
      <c r="B680" s="18"/>
      <c r="C680" s="18"/>
      <c r="D680" s="18"/>
      <c r="E680" s="111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</row>
    <row r="681" ht="15.75" customHeight="1">
      <c r="A681" s="17"/>
      <c r="B681" s="18"/>
      <c r="C681" s="18"/>
      <c r="D681" s="18"/>
      <c r="E681" s="111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</row>
    <row r="682" ht="15.75" customHeight="1">
      <c r="A682" s="17"/>
      <c r="B682" s="18"/>
      <c r="C682" s="18"/>
      <c r="D682" s="18"/>
      <c r="E682" s="111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</row>
    <row r="683" ht="15.75" customHeight="1">
      <c r="A683" s="17"/>
      <c r="B683" s="18"/>
      <c r="C683" s="18"/>
      <c r="D683" s="18"/>
      <c r="E683" s="111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</row>
    <row r="684" ht="15.75" customHeight="1">
      <c r="A684" s="17"/>
      <c r="B684" s="18"/>
      <c r="C684" s="18"/>
      <c r="D684" s="18"/>
      <c r="E684" s="111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</row>
    <row r="685" ht="15.75" customHeight="1">
      <c r="A685" s="17"/>
      <c r="B685" s="18"/>
      <c r="C685" s="18"/>
      <c r="D685" s="18"/>
      <c r="E685" s="111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</row>
    <row r="686" ht="15.75" customHeight="1">
      <c r="A686" s="17"/>
      <c r="B686" s="18"/>
      <c r="C686" s="18"/>
      <c r="D686" s="18"/>
      <c r="E686" s="111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</row>
    <row r="687" ht="15.75" customHeight="1">
      <c r="A687" s="17"/>
      <c r="B687" s="18"/>
      <c r="C687" s="18"/>
      <c r="D687" s="18"/>
      <c r="E687" s="111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</row>
    <row r="688" ht="15.75" customHeight="1">
      <c r="A688" s="17"/>
      <c r="B688" s="18"/>
      <c r="C688" s="18"/>
      <c r="D688" s="18"/>
      <c r="E688" s="111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</row>
    <row r="689" ht="15.75" customHeight="1">
      <c r="A689" s="17"/>
      <c r="B689" s="18"/>
      <c r="C689" s="18"/>
      <c r="D689" s="18"/>
      <c r="E689" s="111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</row>
    <row r="690" ht="15.75" customHeight="1">
      <c r="A690" s="17"/>
      <c r="B690" s="18"/>
      <c r="C690" s="18"/>
      <c r="D690" s="18"/>
      <c r="E690" s="111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</row>
    <row r="691" ht="15.75" customHeight="1">
      <c r="A691" s="17"/>
      <c r="B691" s="18"/>
      <c r="C691" s="18"/>
      <c r="D691" s="18"/>
      <c r="E691" s="111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</row>
    <row r="692" ht="15.75" customHeight="1">
      <c r="A692" s="17"/>
      <c r="B692" s="18"/>
      <c r="C692" s="18"/>
      <c r="D692" s="18"/>
      <c r="E692" s="111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</row>
    <row r="693" ht="15.75" customHeight="1">
      <c r="A693" s="17"/>
      <c r="B693" s="18"/>
      <c r="C693" s="18"/>
      <c r="D693" s="18"/>
      <c r="E693" s="111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</row>
    <row r="694" ht="15.75" customHeight="1">
      <c r="A694" s="17"/>
      <c r="B694" s="18"/>
      <c r="C694" s="18"/>
      <c r="D694" s="18"/>
      <c r="E694" s="111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</row>
    <row r="695" ht="15.75" customHeight="1">
      <c r="A695" s="17"/>
      <c r="B695" s="18"/>
      <c r="C695" s="18"/>
      <c r="D695" s="18"/>
      <c r="E695" s="111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</row>
    <row r="696" ht="15.75" customHeight="1">
      <c r="A696" s="17"/>
      <c r="B696" s="18"/>
      <c r="C696" s="18"/>
      <c r="D696" s="18"/>
      <c r="E696" s="111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</row>
    <row r="697" ht="15.75" customHeight="1">
      <c r="A697" s="17"/>
      <c r="B697" s="18"/>
      <c r="C697" s="18"/>
      <c r="D697" s="18"/>
      <c r="E697" s="111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</row>
    <row r="698" ht="15.75" customHeight="1">
      <c r="A698" s="17"/>
      <c r="B698" s="18"/>
      <c r="C698" s="18"/>
      <c r="D698" s="18"/>
      <c r="E698" s="111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</row>
    <row r="699" ht="15.75" customHeight="1">
      <c r="A699" s="17"/>
      <c r="B699" s="18"/>
      <c r="C699" s="18"/>
      <c r="D699" s="18"/>
      <c r="E699" s="111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</row>
    <row r="700" ht="15.75" customHeight="1">
      <c r="A700" s="17"/>
      <c r="B700" s="18"/>
      <c r="C700" s="18"/>
      <c r="D700" s="18"/>
      <c r="E700" s="111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</row>
    <row r="701" ht="15.75" customHeight="1">
      <c r="A701" s="17"/>
      <c r="B701" s="18"/>
      <c r="C701" s="18"/>
      <c r="D701" s="18"/>
      <c r="E701" s="111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</row>
    <row r="702" ht="15.75" customHeight="1">
      <c r="A702" s="17"/>
      <c r="B702" s="18"/>
      <c r="C702" s="18"/>
      <c r="D702" s="18"/>
      <c r="E702" s="111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</row>
    <row r="703" ht="15.75" customHeight="1">
      <c r="A703" s="17"/>
      <c r="B703" s="18"/>
      <c r="C703" s="18"/>
      <c r="D703" s="18"/>
      <c r="E703" s="111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</row>
    <row r="704" ht="15.75" customHeight="1">
      <c r="A704" s="17"/>
      <c r="B704" s="18"/>
      <c r="C704" s="18"/>
      <c r="D704" s="18"/>
      <c r="E704" s="111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</row>
    <row r="705" ht="15.75" customHeight="1">
      <c r="A705" s="17"/>
      <c r="B705" s="18"/>
      <c r="C705" s="18"/>
      <c r="D705" s="18"/>
      <c r="E705" s="111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</row>
    <row r="706" ht="15.75" customHeight="1">
      <c r="A706" s="17"/>
      <c r="B706" s="18"/>
      <c r="C706" s="18"/>
      <c r="D706" s="18"/>
      <c r="E706" s="111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</row>
    <row r="707" ht="15.75" customHeight="1">
      <c r="A707" s="17"/>
      <c r="B707" s="18"/>
      <c r="C707" s="18"/>
      <c r="D707" s="18"/>
      <c r="E707" s="111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</row>
    <row r="708" ht="15.75" customHeight="1">
      <c r="A708" s="17"/>
      <c r="B708" s="18"/>
      <c r="C708" s="18"/>
      <c r="D708" s="18"/>
      <c r="E708" s="111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</row>
    <row r="709" ht="15.75" customHeight="1">
      <c r="A709" s="17"/>
      <c r="B709" s="18"/>
      <c r="C709" s="18"/>
      <c r="D709" s="18"/>
      <c r="E709" s="111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</row>
    <row r="710" ht="15.75" customHeight="1">
      <c r="A710" s="17"/>
      <c r="B710" s="18"/>
      <c r="C710" s="18"/>
      <c r="D710" s="18"/>
      <c r="E710" s="111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</row>
    <row r="711" ht="15.75" customHeight="1">
      <c r="A711" s="17"/>
      <c r="B711" s="18"/>
      <c r="C711" s="18"/>
      <c r="D711" s="18"/>
      <c r="E711" s="111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</row>
    <row r="712" ht="15.75" customHeight="1">
      <c r="A712" s="17"/>
      <c r="B712" s="18"/>
      <c r="C712" s="18"/>
      <c r="D712" s="18"/>
      <c r="E712" s="111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</row>
    <row r="713" ht="15.75" customHeight="1">
      <c r="A713" s="17"/>
      <c r="B713" s="18"/>
      <c r="C713" s="18"/>
      <c r="D713" s="18"/>
      <c r="E713" s="111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</row>
    <row r="714" ht="15.75" customHeight="1">
      <c r="A714" s="17"/>
      <c r="B714" s="18"/>
      <c r="C714" s="18"/>
      <c r="D714" s="18"/>
      <c r="E714" s="111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</row>
    <row r="715" ht="15.75" customHeight="1">
      <c r="A715" s="17"/>
      <c r="B715" s="18"/>
      <c r="C715" s="18"/>
      <c r="D715" s="18"/>
      <c r="E715" s="111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</row>
    <row r="716" ht="15.75" customHeight="1">
      <c r="A716" s="17"/>
      <c r="B716" s="18"/>
      <c r="C716" s="18"/>
      <c r="D716" s="18"/>
      <c r="E716" s="111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</row>
    <row r="717" ht="15.75" customHeight="1">
      <c r="A717" s="17"/>
      <c r="B717" s="18"/>
      <c r="C717" s="18"/>
      <c r="D717" s="18"/>
      <c r="E717" s="111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</row>
    <row r="718" ht="15.75" customHeight="1">
      <c r="A718" s="17"/>
      <c r="B718" s="18"/>
      <c r="C718" s="18"/>
      <c r="D718" s="18"/>
      <c r="E718" s="111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</row>
    <row r="719" ht="15.75" customHeight="1">
      <c r="A719" s="17"/>
      <c r="B719" s="18"/>
      <c r="C719" s="18"/>
      <c r="D719" s="18"/>
      <c r="E719" s="111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</row>
    <row r="720" ht="15.75" customHeight="1">
      <c r="A720" s="17"/>
      <c r="B720" s="18"/>
      <c r="C720" s="18"/>
      <c r="D720" s="18"/>
      <c r="E720" s="111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</row>
    <row r="721" ht="15.75" customHeight="1">
      <c r="A721" s="17"/>
      <c r="B721" s="18"/>
      <c r="C721" s="18"/>
      <c r="D721" s="18"/>
      <c r="E721" s="111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</row>
    <row r="722" ht="15.75" customHeight="1">
      <c r="A722" s="17"/>
      <c r="B722" s="18"/>
      <c r="C722" s="18"/>
      <c r="D722" s="18"/>
      <c r="E722" s="111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</row>
    <row r="723" ht="15.75" customHeight="1">
      <c r="A723" s="17"/>
      <c r="B723" s="18"/>
      <c r="C723" s="18"/>
      <c r="D723" s="18"/>
      <c r="E723" s="111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</row>
    <row r="724" ht="15.75" customHeight="1">
      <c r="A724" s="17"/>
      <c r="B724" s="18"/>
      <c r="C724" s="18"/>
      <c r="D724" s="18"/>
      <c r="E724" s="111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</row>
    <row r="725" ht="15.75" customHeight="1">
      <c r="A725" s="17"/>
      <c r="B725" s="18"/>
      <c r="C725" s="18"/>
      <c r="D725" s="18"/>
      <c r="E725" s="111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</row>
    <row r="726" ht="15.75" customHeight="1">
      <c r="A726" s="17"/>
      <c r="B726" s="18"/>
      <c r="C726" s="18"/>
      <c r="D726" s="18"/>
      <c r="E726" s="111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</row>
    <row r="727" ht="15.75" customHeight="1">
      <c r="A727" s="17"/>
      <c r="B727" s="18"/>
      <c r="C727" s="18"/>
      <c r="D727" s="18"/>
      <c r="E727" s="111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</row>
    <row r="728" ht="15.75" customHeight="1">
      <c r="A728" s="17"/>
      <c r="B728" s="18"/>
      <c r="C728" s="18"/>
      <c r="D728" s="18"/>
      <c r="E728" s="111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</row>
    <row r="729" ht="15.75" customHeight="1">
      <c r="A729" s="17"/>
      <c r="B729" s="18"/>
      <c r="C729" s="18"/>
      <c r="D729" s="18"/>
      <c r="E729" s="111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</row>
    <row r="730" ht="15.75" customHeight="1">
      <c r="A730" s="17"/>
      <c r="B730" s="18"/>
      <c r="C730" s="18"/>
      <c r="D730" s="18"/>
      <c r="E730" s="111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</row>
    <row r="731" ht="15.75" customHeight="1">
      <c r="A731" s="17"/>
      <c r="B731" s="18"/>
      <c r="C731" s="18"/>
      <c r="D731" s="18"/>
      <c r="E731" s="111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</row>
    <row r="732" ht="15.75" customHeight="1">
      <c r="A732" s="17"/>
      <c r="B732" s="18"/>
      <c r="C732" s="18"/>
      <c r="D732" s="18"/>
      <c r="E732" s="111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</row>
    <row r="733" ht="15.75" customHeight="1">
      <c r="A733" s="17"/>
      <c r="B733" s="18"/>
      <c r="C733" s="18"/>
      <c r="D733" s="18"/>
      <c r="E733" s="111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</row>
    <row r="734" ht="15.75" customHeight="1">
      <c r="A734" s="17"/>
      <c r="B734" s="18"/>
      <c r="C734" s="18"/>
      <c r="D734" s="18"/>
      <c r="E734" s="111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</row>
    <row r="735" ht="15.75" customHeight="1">
      <c r="A735" s="17"/>
      <c r="B735" s="18"/>
      <c r="C735" s="18"/>
      <c r="D735" s="18"/>
      <c r="E735" s="111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</row>
    <row r="736" ht="15.75" customHeight="1">
      <c r="A736" s="17"/>
      <c r="B736" s="18"/>
      <c r="C736" s="18"/>
      <c r="D736" s="18"/>
      <c r="E736" s="111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</row>
    <row r="737" ht="15.75" customHeight="1">
      <c r="A737" s="17"/>
      <c r="B737" s="18"/>
      <c r="C737" s="18"/>
      <c r="D737" s="18"/>
      <c r="E737" s="111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</row>
    <row r="738" ht="15.75" customHeight="1">
      <c r="A738" s="17"/>
      <c r="B738" s="18"/>
      <c r="C738" s="18"/>
      <c r="D738" s="18"/>
      <c r="E738" s="111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</row>
    <row r="739" ht="15.75" customHeight="1">
      <c r="A739" s="17"/>
      <c r="B739" s="18"/>
      <c r="C739" s="18"/>
      <c r="D739" s="18"/>
      <c r="E739" s="111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</row>
    <row r="740" ht="15.75" customHeight="1">
      <c r="A740" s="17"/>
      <c r="B740" s="18"/>
      <c r="C740" s="18"/>
      <c r="D740" s="18"/>
      <c r="E740" s="111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</row>
    <row r="741" ht="15.75" customHeight="1">
      <c r="A741" s="17"/>
      <c r="B741" s="18"/>
      <c r="C741" s="18"/>
      <c r="D741" s="18"/>
      <c r="E741" s="111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</row>
    <row r="742" ht="15.75" customHeight="1">
      <c r="A742" s="17"/>
      <c r="B742" s="18"/>
      <c r="C742" s="18"/>
      <c r="D742" s="18"/>
      <c r="E742" s="111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</row>
    <row r="743" ht="15.75" customHeight="1">
      <c r="A743" s="17"/>
      <c r="B743" s="18"/>
      <c r="C743" s="18"/>
      <c r="D743" s="18"/>
      <c r="E743" s="111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</row>
    <row r="744" ht="15.75" customHeight="1">
      <c r="A744" s="17"/>
      <c r="B744" s="18"/>
      <c r="C744" s="18"/>
      <c r="D744" s="18"/>
      <c r="E744" s="111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</row>
    <row r="745" ht="15.75" customHeight="1">
      <c r="A745" s="17"/>
      <c r="B745" s="18"/>
      <c r="C745" s="18"/>
      <c r="D745" s="18"/>
      <c r="E745" s="111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</row>
    <row r="746" ht="15.75" customHeight="1">
      <c r="A746" s="17"/>
      <c r="B746" s="18"/>
      <c r="C746" s="18"/>
      <c r="D746" s="18"/>
      <c r="E746" s="111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</row>
    <row r="747" ht="15.75" customHeight="1">
      <c r="A747" s="17"/>
      <c r="B747" s="18"/>
      <c r="C747" s="18"/>
      <c r="D747" s="18"/>
      <c r="E747" s="111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</row>
    <row r="748" ht="15.75" customHeight="1">
      <c r="A748" s="17"/>
      <c r="B748" s="18"/>
      <c r="C748" s="18"/>
      <c r="D748" s="18"/>
      <c r="E748" s="111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</row>
    <row r="749" ht="15.75" customHeight="1">
      <c r="A749" s="17"/>
      <c r="B749" s="18"/>
      <c r="C749" s="18"/>
      <c r="D749" s="18"/>
      <c r="E749" s="111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</row>
    <row r="750" ht="15.75" customHeight="1">
      <c r="A750" s="17"/>
      <c r="B750" s="18"/>
      <c r="C750" s="18"/>
      <c r="D750" s="18"/>
      <c r="E750" s="111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</row>
    <row r="751" ht="15.75" customHeight="1">
      <c r="A751" s="17"/>
      <c r="B751" s="18"/>
      <c r="C751" s="18"/>
      <c r="D751" s="18"/>
      <c r="E751" s="111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</row>
    <row r="752" ht="15.75" customHeight="1">
      <c r="A752" s="17"/>
      <c r="B752" s="18"/>
      <c r="C752" s="18"/>
      <c r="D752" s="18"/>
      <c r="E752" s="111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</row>
    <row r="753" ht="15.75" customHeight="1">
      <c r="A753" s="17"/>
      <c r="B753" s="18"/>
      <c r="C753" s="18"/>
      <c r="D753" s="18"/>
      <c r="E753" s="111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</row>
    <row r="754" ht="15.75" customHeight="1">
      <c r="A754" s="17"/>
      <c r="B754" s="18"/>
      <c r="C754" s="18"/>
      <c r="D754" s="18"/>
      <c r="E754" s="111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</row>
    <row r="755" ht="15.75" customHeight="1">
      <c r="A755" s="17"/>
      <c r="B755" s="18"/>
      <c r="C755" s="18"/>
      <c r="D755" s="18"/>
      <c r="E755" s="111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</row>
    <row r="756" ht="15.75" customHeight="1">
      <c r="A756" s="17"/>
      <c r="B756" s="18"/>
      <c r="C756" s="18"/>
      <c r="D756" s="18"/>
      <c r="E756" s="111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</row>
    <row r="757" ht="15.75" customHeight="1">
      <c r="A757" s="17"/>
      <c r="B757" s="18"/>
      <c r="C757" s="18"/>
      <c r="D757" s="18"/>
      <c r="E757" s="111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</row>
    <row r="758" ht="15.75" customHeight="1">
      <c r="A758" s="17"/>
      <c r="B758" s="18"/>
      <c r="C758" s="18"/>
      <c r="D758" s="18"/>
      <c r="E758" s="111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</row>
    <row r="759" ht="15.75" customHeight="1">
      <c r="A759" s="17"/>
      <c r="B759" s="18"/>
      <c r="C759" s="18"/>
      <c r="D759" s="18"/>
      <c r="E759" s="111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</row>
    <row r="760" ht="15.75" customHeight="1">
      <c r="A760" s="17"/>
      <c r="B760" s="18"/>
      <c r="C760" s="18"/>
      <c r="D760" s="18"/>
      <c r="E760" s="111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</row>
    <row r="761" ht="15.75" customHeight="1">
      <c r="A761" s="17"/>
      <c r="B761" s="18"/>
      <c r="C761" s="18"/>
      <c r="D761" s="18"/>
      <c r="E761" s="111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</row>
    <row r="762" ht="15.75" customHeight="1">
      <c r="A762" s="17"/>
      <c r="B762" s="18"/>
      <c r="C762" s="18"/>
      <c r="D762" s="18"/>
      <c r="E762" s="111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</row>
    <row r="763" ht="15.75" customHeight="1">
      <c r="A763" s="17"/>
      <c r="B763" s="18"/>
      <c r="C763" s="18"/>
      <c r="D763" s="18"/>
      <c r="E763" s="111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</row>
    <row r="764" ht="15.75" customHeight="1">
      <c r="A764" s="17"/>
      <c r="B764" s="18"/>
      <c r="C764" s="18"/>
      <c r="D764" s="18"/>
      <c r="E764" s="111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</row>
    <row r="765" ht="15.75" customHeight="1">
      <c r="A765" s="17"/>
      <c r="B765" s="18"/>
      <c r="C765" s="18"/>
      <c r="D765" s="18"/>
      <c r="E765" s="111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</row>
    <row r="766" ht="15.75" customHeight="1">
      <c r="A766" s="17"/>
      <c r="B766" s="18"/>
      <c r="C766" s="18"/>
      <c r="D766" s="18"/>
      <c r="E766" s="111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</row>
    <row r="767" ht="15.75" customHeight="1">
      <c r="A767" s="17"/>
      <c r="B767" s="18"/>
      <c r="C767" s="18"/>
      <c r="D767" s="18"/>
      <c r="E767" s="111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</row>
    <row r="768" ht="15.75" customHeight="1">
      <c r="A768" s="17"/>
      <c r="B768" s="18"/>
      <c r="C768" s="18"/>
      <c r="D768" s="18"/>
      <c r="E768" s="111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</row>
    <row r="769" ht="15.75" customHeight="1">
      <c r="A769" s="17"/>
      <c r="B769" s="18"/>
      <c r="C769" s="18"/>
      <c r="D769" s="18"/>
      <c r="E769" s="111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</row>
    <row r="770" ht="15.75" customHeight="1">
      <c r="A770" s="17"/>
      <c r="B770" s="18"/>
      <c r="C770" s="18"/>
      <c r="D770" s="18"/>
      <c r="E770" s="111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</row>
    <row r="771" ht="15.75" customHeight="1">
      <c r="A771" s="17"/>
      <c r="B771" s="18"/>
      <c r="C771" s="18"/>
      <c r="D771" s="18"/>
      <c r="E771" s="111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</row>
    <row r="772" ht="15.75" customHeight="1">
      <c r="A772" s="17"/>
      <c r="B772" s="18"/>
      <c r="C772" s="18"/>
      <c r="D772" s="18"/>
      <c r="E772" s="111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</row>
    <row r="773" ht="15.75" customHeight="1">
      <c r="A773" s="17"/>
      <c r="B773" s="18"/>
      <c r="C773" s="18"/>
      <c r="D773" s="18"/>
      <c r="E773" s="111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</row>
    <row r="774" ht="15.75" customHeight="1">
      <c r="A774" s="17"/>
      <c r="B774" s="18"/>
      <c r="C774" s="18"/>
      <c r="D774" s="18"/>
      <c r="E774" s="111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</row>
    <row r="775" ht="15.75" customHeight="1">
      <c r="A775" s="17"/>
      <c r="B775" s="18"/>
      <c r="C775" s="18"/>
      <c r="D775" s="18"/>
      <c r="E775" s="111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</row>
    <row r="776" ht="15.75" customHeight="1">
      <c r="A776" s="17"/>
      <c r="B776" s="18"/>
      <c r="C776" s="18"/>
      <c r="D776" s="18"/>
      <c r="E776" s="111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</row>
    <row r="777" ht="15.75" customHeight="1">
      <c r="A777" s="17"/>
      <c r="B777" s="18"/>
      <c r="C777" s="18"/>
      <c r="D777" s="18"/>
      <c r="E777" s="111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</row>
    <row r="778" ht="15.75" customHeight="1">
      <c r="A778" s="17"/>
      <c r="B778" s="18"/>
      <c r="C778" s="18"/>
      <c r="D778" s="18"/>
      <c r="E778" s="111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</row>
    <row r="779" ht="15.75" customHeight="1">
      <c r="A779" s="17"/>
      <c r="B779" s="18"/>
      <c r="C779" s="18"/>
      <c r="D779" s="18"/>
      <c r="E779" s="111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</row>
    <row r="780" ht="15.75" customHeight="1">
      <c r="A780" s="17"/>
      <c r="B780" s="18"/>
      <c r="C780" s="18"/>
      <c r="D780" s="18"/>
      <c r="E780" s="111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</row>
    <row r="781" ht="15.75" customHeight="1">
      <c r="A781" s="17"/>
      <c r="B781" s="18"/>
      <c r="C781" s="18"/>
      <c r="D781" s="18"/>
      <c r="E781" s="111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</row>
    <row r="782" ht="15.75" customHeight="1">
      <c r="A782" s="17"/>
      <c r="B782" s="18"/>
      <c r="C782" s="18"/>
      <c r="D782" s="18"/>
      <c r="E782" s="111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</row>
    <row r="783" ht="15.75" customHeight="1">
      <c r="A783" s="17"/>
      <c r="B783" s="18"/>
      <c r="C783" s="18"/>
      <c r="D783" s="18"/>
      <c r="E783" s="111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</row>
    <row r="784" ht="15.75" customHeight="1">
      <c r="A784" s="17"/>
      <c r="B784" s="18"/>
      <c r="C784" s="18"/>
      <c r="D784" s="18"/>
      <c r="E784" s="111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</row>
    <row r="785" ht="15.75" customHeight="1">
      <c r="A785" s="17"/>
      <c r="B785" s="18"/>
      <c r="C785" s="18"/>
      <c r="D785" s="18"/>
      <c r="E785" s="111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</row>
    <row r="786" ht="15.75" customHeight="1">
      <c r="A786" s="17"/>
      <c r="B786" s="18"/>
      <c r="C786" s="18"/>
      <c r="D786" s="18"/>
      <c r="E786" s="111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</row>
    <row r="787" ht="15.75" customHeight="1">
      <c r="A787" s="17"/>
      <c r="B787" s="18"/>
      <c r="C787" s="18"/>
      <c r="D787" s="18"/>
      <c r="E787" s="111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</row>
    <row r="788" ht="15.75" customHeight="1">
      <c r="A788" s="17"/>
      <c r="B788" s="18"/>
      <c r="C788" s="18"/>
      <c r="D788" s="18"/>
      <c r="E788" s="111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</row>
    <row r="789" ht="15.75" customHeight="1">
      <c r="A789" s="17"/>
      <c r="B789" s="18"/>
      <c r="C789" s="18"/>
      <c r="D789" s="18"/>
      <c r="E789" s="111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</row>
    <row r="790" ht="15.75" customHeight="1">
      <c r="A790" s="17"/>
      <c r="B790" s="18"/>
      <c r="C790" s="18"/>
      <c r="D790" s="18"/>
      <c r="E790" s="111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</row>
    <row r="791" ht="15.75" customHeight="1">
      <c r="A791" s="17"/>
      <c r="B791" s="18"/>
      <c r="C791" s="18"/>
      <c r="D791" s="18"/>
      <c r="E791" s="111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</row>
    <row r="792" ht="15.75" customHeight="1">
      <c r="A792" s="17"/>
      <c r="B792" s="18"/>
      <c r="C792" s="18"/>
      <c r="D792" s="18"/>
      <c r="E792" s="111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</row>
    <row r="793" ht="15.75" customHeight="1">
      <c r="A793" s="17"/>
      <c r="B793" s="18"/>
      <c r="C793" s="18"/>
      <c r="D793" s="18"/>
      <c r="E793" s="111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</row>
    <row r="794" ht="15.75" customHeight="1">
      <c r="A794" s="17"/>
      <c r="B794" s="18"/>
      <c r="C794" s="18"/>
      <c r="D794" s="18"/>
      <c r="E794" s="111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</row>
    <row r="795" ht="15.75" customHeight="1">
      <c r="A795" s="17"/>
      <c r="B795" s="18"/>
      <c r="C795" s="18"/>
      <c r="D795" s="18"/>
      <c r="E795" s="111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</row>
    <row r="796" ht="15.75" customHeight="1">
      <c r="A796" s="17"/>
      <c r="B796" s="18"/>
      <c r="C796" s="18"/>
      <c r="D796" s="18"/>
      <c r="E796" s="111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</row>
    <row r="797" ht="15.75" customHeight="1">
      <c r="A797" s="17"/>
      <c r="B797" s="18"/>
      <c r="C797" s="18"/>
      <c r="D797" s="18"/>
      <c r="E797" s="111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</row>
    <row r="798" ht="15.75" customHeight="1">
      <c r="A798" s="17"/>
      <c r="B798" s="18"/>
      <c r="C798" s="18"/>
      <c r="D798" s="18"/>
      <c r="E798" s="111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</row>
    <row r="799" ht="15.75" customHeight="1">
      <c r="A799" s="17"/>
      <c r="B799" s="18"/>
      <c r="C799" s="18"/>
      <c r="D799" s="18"/>
      <c r="E799" s="111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</row>
    <row r="800" ht="15.75" customHeight="1">
      <c r="A800" s="17"/>
      <c r="B800" s="18"/>
      <c r="C800" s="18"/>
      <c r="D800" s="18"/>
      <c r="E800" s="111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</row>
    <row r="801" ht="15.75" customHeight="1">
      <c r="A801" s="17"/>
      <c r="B801" s="18"/>
      <c r="C801" s="18"/>
      <c r="D801" s="18"/>
      <c r="E801" s="111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</row>
    <row r="802" ht="15.75" customHeight="1">
      <c r="A802" s="17"/>
      <c r="B802" s="18"/>
      <c r="C802" s="18"/>
      <c r="D802" s="18"/>
      <c r="E802" s="111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</row>
    <row r="803" ht="15.75" customHeight="1">
      <c r="A803" s="17"/>
      <c r="B803" s="18"/>
      <c r="C803" s="18"/>
      <c r="D803" s="18"/>
      <c r="E803" s="111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</row>
    <row r="804" ht="15.75" customHeight="1">
      <c r="A804" s="17"/>
      <c r="B804" s="18"/>
      <c r="C804" s="18"/>
      <c r="D804" s="18"/>
      <c r="E804" s="111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</row>
    <row r="805" ht="15.75" customHeight="1">
      <c r="A805" s="17"/>
      <c r="B805" s="18"/>
      <c r="C805" s="18"/>
      <c r="D805" s="18"/>
      <c r="E805" s="111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</row>
    <row r="806" ht="15.75" customHeight="1">
      <c r="A806" s="17"/>
      <c r="B806" s="18"/>
      <c r="C806" s="18"/>
      <c r="D806" s="18"/>
      <c r="E806" s="111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</row>
    <row r="807" ht="15.75" customHeight="1">
      <c r="A807" s="17"/>
      <c r="B807" s="18"/>
      <c r="C807" s="18"/>
      <c r="D807" s="18"/>
      <c r="E807" s="111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</row>
    <row r="808" ht="15.75" customHeight="1">
      <c r="A808" s="17"/>
      <c r="B808" s="18"/>
      <c r="C808" s="18"/>
      <c r="D808" s="18"/>
      <c r="E808" s="111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</row>
    <row r="809" ht="15.75" customHeight="1">
      <c r="A809" s="17"/>
      <c r="B809" s="18"/>
      <c r="C809" s="18"/>
      <c r="D809" s="18"/>
      <c r="E809" s="111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</row>
    <row r="810" ht="15.75" customHeight="1">
      <c r="A810" s="17"/>
      <c r="B810" s="18"/>
      <c r="C810" s="18"/>
      <c r="D810" s="18"/>
      <c r="E810" s="111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</row>
    <row r="811" ht="15.75" customHeight="1">
      <c r="A811" s="17"/>
      <c r="B811" s="18"/>
      <c r="C811" s="18"/>
      <c r="D811" s="18"/>
      <c r="E811" s="111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</row>
    <row r="812" ht="15.75" customHeight="1">
      <c r="A812" s="17"/>
      <c r="B812" s="18"/>
      <c r="C812" s="18"/>
      <c r="D812" s="18"/>
      <c r="E812" s="111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</row>
    <row r="813" ht="15.75" customHeight="1">
      <c r="A813" s="17"/>
      <c r="B813" s="18"/>
      <c r="C813" s="18"/>
      <c r="D813" s="18"/>
      <c r="E813" s="111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</row>
    <row r="814" ht="15.75" customHeight="1">
      <c r="A814" s="17"/>
      <c r="B814" s="18"/>
      <c r="C814" s="18"/>
      <c r="D814" s="18"/>
      <c r="E814" s="111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</row>
    <row r="815" ht="15.75" customHeight="1">
      <c r="A815" s="17"/>
      <c r="B815" s="18"/>
      <c r="C815" s="18"/>
      <c r="D815" s="18"/>
      <c r="E815" s="111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</row>
    <row r="816" ht="15.75" customHeight="1">
      <c r="A816" s="17"/>
      <c r="B816" s="18"/>
      <c r="C816" s="18"/>
      <c r="D816" s="18"/>
      <c r="E816" s="111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</row>
    <row r="817" ht="15.75" customHeight="1">
      <c r="A817" s="17"/>
      <c r="B817" s="18"/>
      <c r="C817" s="18"/>
      <c r="D817" s="18"/>
      <c r="E817" s="111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</row>
    <row r="818" ht="15.75" customHeight="1">
      <c r="A818" s="17"/>
      <c r="B818" s="18"/>
      <c r="C818" s="18"/>
      <c r="D818" s="18"/>
      <c r="E818" s="111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</row>
    <row r="819" ht="15.75" customHeight="1">
      <c r="A819" s="17"/>
      <c r="B819" s="18"/>
      <c r="C819" s="18"/>
      <c r="D819" s="18"/>
      <c r="E819" s="111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</row>
    <row r="820" ht="15.75" customHeight="1">
      <c r="A820" s="17"/>
      <c r="B820" s="18"/>
      <c r="C820" s="18"/>
      <c r="D820" s="18"/>
      <c r="E820" s="111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</row>
    <row r="821" ht="15.75" customHeight="1">
      <c r="A821" s="17"/>
      <c r="B821" s="18"/>
      <c r="C821" s="18"/>
      <c r="D821" s="18"/>
      <c r="E821" s="111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</row>
    <row r="822" ht="15.75" customHeight="1">
      <c r="A822" s="17"/>
      <c r="B822" s="18"/>
      <c r="C822" s="18"/>
      <c r="D822" s="18"/>
      <c r="E822" s="111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</row>
    <row r="823" ht="15.75" customHeight="1">
      <c r="A823" s="17"/>
      <c r="B823" s="18"/>
      <c r="C823" s="18"/>
      <c r="D823" s="18"/>
      <c r="E823" s="111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</row>
    <row r="824" ht="15.75" customHeight="1">
      <c r="A824" s="17"/>
      <c r="B824" s="18"/>
      <c r="C824" s="18"/>
      <c r="D824" s="18"/>
      <c r="E824" s="111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</row>
    <row r="825" ht="15.75" customHeight="1">
      <c r="A825" s="17"/>
      <c r="B825" s="18"/>
      <c r="C825" s="18"/>
      <c r="D825" s="18"/>
      <c r="E825" s="111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</row>
    <row r="826" ht="15.75" customHeight="1">
      <c r="A826" s="17"/>
      <c r="B826" s="18"/>
      <c r="C826" s="18"/>
      <c r="D826" s="18"/>
      <c r="E826" s="111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</row>
    <row r="827" ht="15.75" customHeight="1">
      <c r="A827" s="17"/>
      <c r="B827" s="18"/>
      <c r="C827" s="18"/>
      <c r="D827" s="18"/>
      <c r="E827" s="111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</row>
    <row r="828" ht="15.75" customHeight="1">
      <c r="A828" s="17"/>
      <c r="B828" s="18"/>
      <c r="C828" s="18"/>
      <c r="D828" s="18"/>
      <c r="E828" s="111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</row>
    <row r="829" ht="15.75" customHeight="1">
      <c r="A829" s="17"/>
      <c r="B829" s="18"/>
      <c r="C829" s="18"/>
      <c r="D829" s="18"/>
      <c r="E829" s="111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</row>
    <row r="830" ht="15.75" customHeight="1">
      <c r="A830" s="17"/>
      <c r="B830" s="18"/>
      <c r="C830" s="18"/>
      <c r="D830" s="18"/>
      <c r="E830" s="111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</row>
    <row r="831" ht="15.75" customHeight="1">
      <c r="A831" s="17"/>
      <c r="B831" s="18"/>
      <c r="C831" s="18"/>
      <c r="D831" s="18"/>
      <c r="E831" s="111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</row>
    <row r="832" ht="15.75" customHeight="1">
      <c r="A832" s="17"/>
      <c r="B832" s="18"/>
      <c r="C832" s="18"/>
      <c r="D832" s="18"/>
      <c r="E832" s="111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</row>
    <row r="833" ht="15.75" customHeight="1">
      <c r="A833" s="17"/>
      <c r="B833" s="18"/>
      <c r="C833" s="18"/>
      <c r="D833" s="18"/>
      <c r="E833" s="111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</row>
    <row r="834" ht="15.75" customHeight="1">
      <c r="A834" s="17"/>
      <c r="B834" s="18"/>
      <c r="C834" s="18"/>
      <c r="D834" s="18"/>
      <c r="E834" s="111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</row>
    <row r="835" ht="15.75" customHeight="1">
      <c r="A835" s="17"/>
      <c r="B835" s="18"/>
      <c r="C835" s="18"/>
      <c r="D835" s="18"/>
      <c r="E835" s="111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</row>
    <row r="836" ht="15.75" customHeight="1">
      <c r="A836" s="17"/>
      <c r="B836" s="18"/>
      <c r="C836" s="18"/>
      <c r="D836" s="18"/>
      <c r="E836" s="111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</row>
    <row r="837" ht="15.75" customHeight="1">
      <c r="A837" s="17"/>
      <c r="B837" s="18"/>
      <c r="C837" s="18"/>
      <c r="D837" s="18"/>
      <c r="E837" s="111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</row>
    <row r="838" ht="15.75" customHeight="1">
      <c r="A838" s="17"/>
      <c r="B838" s="18"/>
      <c r="C838" s="18"/>
      <c r="D838" s="18"/>
      <c r="E838" s="111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</row>
    <row r="839" ht="15.75" customHeight="1">
      <c r="A839" s="17"/>
      <c r="B839" s="18"/>
      <c r="C839" s="18"/>
      <c r="D839" s="18"/>
      <c r="E839" s="111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</row>
    <row r="840" ht="15.75" customHeight="1">
      <c r="A840" s="17"/>
      <c r="B840" s="18"/>
      <c r="C840" s="18"/>
      <c r="D840" s="18"/>
      <c r="E840" s="111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</row>
    <row r="841" ht="15.75" customHeight="1">
      <c r="A841" s="17"/>
      <c r="B841" s="18"/>
      <c r="C841" s="18"/>
      <c r="D841" s="18"/>
      <c r="E841" s="111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</row>
    <row r="842" ht="15.75" customHeight="1">
      <c r="A842" s="17"/>
      <c r="B842" s="18"/>
      <c r="C842" s="18"/>
      <c r="D842" s="18"/>
      <c r="E842" s="111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</row>
    <row r="843" ht="15.75" customHeight="1">
      <c r="A843" s="17"/>
      <c r="B843" s="18"/>
      <c r="C843" s="18"/>
      <c r="D843" s="18"/>
      <c r="E843" s="111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</row>
    <row r="844" ht="15.75" customHeight="1">
      <c r="A844" s="17"/>
      <c r="B844" s="18"/>
      <c r="C844" s="18"/>
      <c r="D844" s="18"/>
      <c r="E844" s="111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</row>
    <row r="845" ht="15.75" customHeight="1">
      <c r="A845" s="17"/>
      <c r="B845" s="18"/>
      <c r="C845" s="18"/>
      <c r="D845" s="18"/>
      <c r="E845" s="111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</row>
    <row r="846" ht="15.75" customHeight="1">
      <c r="A846" s="17"/>
      <c r="B846" s="18"/>
      <c r="C846" s="18"/>
      <c r="D846" s="18"/>
      <c r="E846" s="111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</row>
    <row r="847" ht="15.75" customHeight="1">
      <c r="A847" s="17"/>
      <c r="B847" s="18"/>
      <c r="C847" s="18"/>
      <c r="D847" s="18"/>
      <c r="E847" s="111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</row>
    <row r="848" ht="15.75" customHeight="1">
      <c r="A848" s="17"/>
      <c r="B848" s="18"/>
      <c r="C848" s="18"/>
      <c r="D848" s="18"/>
      <c r="E848" s="111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</row>
    <row r="849" ht="15.75" customHeight="1">
      <c r="A849" s="17"/>
      <c r="B849" s="18"/>
      <c r="C849" s="18"/>
      <c r="D849" s="18"/>
      <c r="E849" s="111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</row>
    <row r="850" ht="15.75" customHeight="1">
      <c r="A850" s="17"/>
      <c r="B850" s="18"/>
      <c r="C850" s="18"/>
      <c r="D850" s="18"/>
      <c r="E850" s="111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</row>
    <row r="851" ht="15.75" customHeight="1">
      <c r="A851" s="17"/>
      <c r="B851" s="18"/>
      <c r="C851" s="18"/>
      <c r="D851" s="18"/>
      <c r="E851" s="111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</row>
    <row r="852" ht="15.75" customHeight="1">
      <c r="A852" s="17"/>
      <c r="B852" s="18"/>
      <c r="C852" s="18"/>
      <c r="D852" s="18"/>
      <c r="E852" s="111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</row>
    <row r="853" ht="15.75" customHeight="1">
      <c r="A853" s="17"/>
      <c r="B853" s="18"/>
      <c r="C853" s="18"/>
      <c r="D853" s="18"/>
      <c r="E853" s="111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</row>
    <row r="854" ht="15.75" customHeight="1">
      <c r="A854" s="17"/>
      <c r="B854" s="18"/>
      <c r="C854" s="18"/>
      <c r="D854" s="18"/>
      <c r="E854" s="111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</row>
    <row r="855" ht="15.75" customHeight="1">
      <c r="A855" s="17"/>
      <c r="B855" s="18"/>
      <c r="C855" s="18"/>
      <c r="D855" s="18"/>
      <c r="E855" s="111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</row>
    <row r="856" ht="15.75" customHeight="1">
      <c r="A856" s="17"/>
      <c r="B856" s="18"/>
      <c r="C856" s="18"/>
      <c r="D856" s="18"/>
      <c r="E856" s="111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</row>
    <row r="857" ht="15.75" customHeight="1">
      <c r="A857" s="17"/>
      <c r="B857" s="18"/>
      <c r="C857" s="18"/>
      <c r="D857" s="18"/>
      <c r="E857" s="111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</row>
    <row r="858" ht="15.75" customHeight="1">
      <c r="A858" s="17"/>
      <c r="B858" s="18"/>
      <c r="C858" s="18"/>
      <c r="D858" s="18"/>
      <c r="E858" s="111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</row>
    <row r="859" ht="15.75" customHeight="1">
      <c r="A859" s="17"/>
      <c r="B859" s="18"/>
      <c r="C859" s="18"/>
      <c r="D859" s="18"/>
      <c r="E859" s="111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</row>
    <row r="860" ht="15.75" customHeight="1">
      <c r="A860" s="17"/>
      <c r="B860" s="18"/>
      <c r="C860" s="18"/>
      <c r="D860" s="18"/>
      <c r="E860" s="111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</row>
    <row r="861" ht="15.75" customHeight="1">
      <c r="A861" s="17"/>
      <c r="B861" s="18"/>
      <c r="C861" s="18"/>
      <c r="D861" s="18"/>
      <c r="E861" s="111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</row>
    <row r="862" ht="15.75" customHeight="1">
      <c r="A862" s="17"/>
      <c r="B862" s="18"/>
      <c r="C862" s="18"/>
      <c r="D862" s="18"/>
      <c r="E862" s="111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</row>
    <row r="863" ht="15.75" customHeight="1">
      <c r="A863" s="17"/>
      <c r="B863" s="18"/>
      <c r="C863" s="18"/>
      <c r="D863" s="18"/>
      <c r="E863" s="111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</row>
    <row r="864" ht="15.75" customHeight="1">
      <c r="A864" s="17"/>
      <c r="B864" s="18"/>
      <c r="C864" s="18"/>
      <c r="D864" s="18"/>
      <c r="E864" s="111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</row>
    <row r="865" ht="15.75" customHeight="1">
      <c r="A865" s="17"/>
      <c r="B865" s="18"/>
      <c r="C865" s="18"/>
      <c r="D865" s="18"/>
      <c r="E865" s="111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</row>
    <row r="866" ht="15.75" customHeight="1">
      <c r="A866" s="17"/>
      <c r="B866" s="18"/>
      <c r="C866" s="18"/>
      <c r="D866" s="18"/>
      <c r="E866" s="111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</row>
    <row r="867" ht="15.75" customHeight="1">
      <c r="A867" s="17"/>
      <c r="B867" s="18"/>
      <c r="C867" s="18"/>
      <c r="D867" s="18"/>
      <c r="E867" s="111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</row>
    <row r="868" ht="15.75" customHeight="1">
      <c r="A868" s="17"/>
      <c r="B868" s="18"/>
      <c r="C868" s="18"/>
      <c r="D868" s="18"/>
      <c r="E868" s="111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</row>
    <row r="869" ht="15.75" customHeight="1">
      <c r="A869" s="17"/>
      <c r="B869" s="18"/>
      <c r="C869" s="18"/>
      <c r="D869" s="18"/>
      <c r="E869" s="111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</row>
    <row r="870" ht="15.75" customHeight="1">
      <c r="A870" s="17"/>
      <c r="B870" s="18"/>
      <c r="C870" s="18"/>
      <c r="D870" s="18"/>
      <c r="E870" s="111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</row>
    <row r="871" ht="15.75" customHeight="1">
      <c r="A871" s="17"/>
      <c r="B871" s="18"/>
      <c r="C871" s="18"/>
      <c r="D871" s="18"/>
      <c r="E871" s="111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</row>
    <row r="872" ht="15.75" customHeight="1">
      <c r="A872" s="17"/>
      <c r="B872" s="18"/>
      <c r="C872" s="18"/>
      <c r="D872" s="18"/>
      <c r="E872" s="111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</row>
    <row r="873" ht="15.75" customHeight="1">
      <c r="A873" s="17"/>
      <c r="B873" s="18"/>
      <c r="C873" s="18"/>
      <c r="D873" s="18"/>
      <c r="E873" s="111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</row>
    <row r="874" ht="15.75" customHeight="1">
      <c r="A874" s="17"/>
      <c r="B874" s="18"/>
      <c r="C874" s="18"/>
      <c r="D874" s="18"/>
      <c r="E874" s="111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</row>
    <row r="875" ht="15.75" customHeight="1">
      <c r="A875" s="17"/>
      <c r="B875" s="18"/>
      <c r="C875" s="18"/>
      <c r="D875" s="18"/>
      <c r="E875" s="111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</row>
    <row r="876" ht="15.75" customHeight="1">
      <c r="A876" s="17"/>
      <c r="B876" s="18"/>
      <c r="C876" s="18"/>
      <c r="D876" s="18"/>
      <c r="E876" s="111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</row>
    <row r="877" ht="15.75" customHeight="1">
      <c r="A877" s="17"/>
      <c r="B877" s="18"/>
      <c r="C877" s="18"/>
      <c r="D877" s="18"/>
      <c r="E877" s="111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</row>
    <row r="878" ht="15.75" customHeight="1">
      <c r="A878" s="17"/>
      <c r="B878" s="18"/>
      <c r="C878" s="18"/>
      <c r="D878" s="18"/>
      <c r="E878" s="111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</row>
    <row r="879" ht="15.75" customHeight="1">
      <c r="A879" s="17"/>
      <c r="B879" s="18"/>
      <c r="C879" s="18"/>
      <c r="D879" s="18"/>
      <c r="E879" s="111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</row>
    <row r="880" ht="15.75" customHeight="1">
      <c r="A880" s="17"/>
      <c r="B880" s="18"/>
      <c r="C880" s="18"/>
      <c r="D880" s="18"/>
      <c r="E880" s="111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</row>
    <row r="881" ht="15.75" customHeight="1">
      <c r="A881" s="17"/>
      <c r="B881" s="18"/>
      <c r="C881" s="18"/>
      <c r="D881" s="18"/>
      <c r="E881" s="111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</row>
    <row r="882" ht="15.75" customHeight="1">
      <c r="A882" s="17"/>
      <c r="B882" s="18"/>
      <c r="C882" s="18"/>
      <c r="D882" s="18"/>
      <c r="E882" s="111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</row>
    <row r="883" ht="15.75" customHeight="1">
      <c r="A883" s="17"/>
      <c r="B883" s="18"/>
      <c r="C883" s="18"/>
      <c r="D883" s="18"/>
      <c r="E883" s="111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</row>
    <row r="884" ht="15.75" customHeight="1">
      <c r="A884" s="17"/>
      <c r="B884" s="18"/>
      <c r="C884" s="18"/>
      <c r="D884" s="18"/>
      <c r="E884" s="111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</row>
    <row r="885" ht="15.75" customHeight="1">
      <c r="A885" s="17"/>
      <c r="B885" s="18"/>
      <c r="C885" s="18"/>
      <c r="D885" s="18"/>
      <c r="E885" s="111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</row>
    <row r="886" ht="15.75" customHeight="1">
      <c r="A886" s="17"/>
      <c r="B886" s="18"/>
      <c r="C886" s="18"/>
      <c r="D886" s="18"/>
      <c r="E886" s="111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</row>
    <row r="887" ht="15.75" customHeight="1">
      <c r="A887" s="17"/>
      <c r="B887" s="18"/>
      <c r="C887" s="18"/>
      <c r="D887" s="18"/>
      <c r="E887" s="111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</row>
    <row r="888" ht="15.75" customHeight="1">
      <c r="A888" s="17"/>
      <c r="B888" s="18"/>
      <c r="C888" s="18"/>
      <c r="D888" s="18"/>
      <c r="E888" s="111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</row>
    <row r="889" ht="15.75" customHeight="1">
      <c r="A889" s="17"/>
      <c r="B889" s="18"/>
      <c r="C889" s="18"/>
      <c r="D889" s="18"/>
      <c r="E889" s="111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</row>
    <row r="890" ht="15.75" customHeight="1">
      <c r="A890" s="17"/>
      <c r="B890" s="18"/>
      <c r="C890" s="18"/>
      <c r="D890" s="18"/>
      <c r="E890" s="111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</row>
    <row r="891" ht="15.75" customHeight="1">
      <c r="A891" s="17"/>
      <c r="B891" s="18"/>
      <c r="C891" s="18"/>
      <c r="D891" s="18"/>
      <c r="E891" s="111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</row>
    <row r="892" ht="15.75" customHeight="1">
      <c r="A892" s="17"/>
      <c r="B892" s="18"/>
      <c r="C892" s="18"/>
      <c r="D892" s="18"/>
      <c r="E892" s="111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</row>
    <row r="893" ht="15.75" customHeight="1">
      <c r="A893" s="17"/>
      <c r="B893" s="18"/>
      <c r="C893" s="18"/>
      <c r="D893" s="18"/>
      <c r="E893" s="111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</row>
    <row r="894" ht="15.75" customHeight="1">
      <c r="A894" s="17"/>
      <c r="B894" s="18"/>
      <c r="C894" s="18"/>
      <c r="D894" s="18"/>
      <c r="E894" s="111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</row>
    <row r="895" ht="15.75" customHeight="1">
      <c r="A895" s="17"/>
      <c r="B895" s="18"/>
      <c r="C895" s="18"/>
      <c r="D895" s="18"/>
      <c r="E895" s="111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</row>
    <row r="896" ht="15.75" customHeight="1">
      <c r="A896" s="17"/>
      <c r="B896" s="18"/>
      <c r="C896" s="18"/>
      <c r="D896" s="18"/>
      <c r="E896" s="111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</row>
    <row r="897" ht="15.75" customHeight="1">
      <c r="A897" s="17"/>
      <c r="B897" s="18"/>
      <c r="C897" s="18"/>
      <c r="D897" s="18"/>
      <c r="E897" s="111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</row>
    <row r="898" ht="15.75" customHeight="1">
      <c r="A898" s="17"/>
      <c r="B898" s="18"/>
      <c r="C898" s="18"/>
      <c r="D898" s="18"/>
      <c r="E898" s="111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</row>
    <row r="899" ht="15.75" customHeight="1">
      <c r="A899" s="17"/>
      <c r="B899" s="18"/>
      <c r="C899" s="18"/>
      <c r="D899" s="18"/>
      <c r="E899" s="111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</row>
    <row r="900" ht="15.75" customHeight="1">
      <c r="A900" s="17"/>
      <c r="B900" s="18"/>
      <c r="C900" s="18"/>
      <c r="D900" s="18"/>
      <c r="E900" s="111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</row>
    <row r="901" ht="15.75" customHeight="1">
      <c r="A901" s="17"/>
      <c r="B901" s="18"/>
      <c r="C901" s="18"/>
      <c r="D901" s="18"/>
      <c r="E901" s="111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</row>
    <row r="902" ht="15.75" customHeight="1">
      <c r="A902" s="17"/>
      <c r="B902" s="18"/>
      <c r="C902" s="18"/>
      <c r="D902" s="18"/>
      <c r="E902" s="111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</row>
    <row r="903" ht="15.75" customHeight="1">
      <c r="A903" s="17"/>
      <c r="B903" s="18"/>
      <c r="C903" s="18"/>
      <c r="D903" s="18"/>
      <c r="E903" s="111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</row>
    <row r="904" ht="15.75" customHeight="1">
      <c r="A904" s="17"/>
      <c r="B904" s="18"/>
      <c r="C904" s="18"/>
      <c r="D904" s="18"/>
      <c r="E904" s="111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</row>
    <row r="905" ht="15.75" customHeight="1">
      <c r="A905" s="17"/>
      <c r="B905" s="18"/>
      <c r="C905" s="18"/>
      <c r="D905" s="18"/>
      <c r="E905" s="111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</row>
    <row r="906" ht="15.75" customHeight="1">
      <c r="A906" s="17"/>
      <c r="B906" s="18"/>
      <c r="C906" s="18"/>
      <c r="D906" s="18"/>
      <c r="E906" s="111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</row>
    <row r="907" ht="15.75" customHeight="1">
      <c r="A907" s="17"/>
      <c r="B907" s="18"/>
      <c r="C907" s="18"/>
      <c r="D907" s="18"/>
      <c r="E907" s="111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</row>
    <row r="908" ht="15.75" customHeight="1">
      <c r="A908" s="17"/>
      <c r="B908" s="18"/>
      <c r="C908" s="18"/>
      <c r="D908" s="18"/>
      <c r="E908" s="111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</row>
    <row r="909" ht="15.75" customHeight="1">
      <c r="A909" s="17"/>
      <c r="B909" s="18"/>
      <c r="C909" s="18"/>
      <c r="D909" s="18"/>
      <c r="E909" s="111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</row>
    <row r="910" ht="15.75" customHeight="1">
      <c r="A910" s="17"/>
      <c r="B910" s="18"/>
      <c r="C910" s="18"/>
      <c r="D910" s="18"/>
      <c r="E910" s="111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</row>
    <row r="911" ht="15.75" customHeight="1">
      <c r="A911" s="17"/>
      <c r="B911" s="18"/>
      <c r="C911" s="18"/>
      <c r="D911" s="18"/>
      <c r="E911" s="111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</row>
    <row r="912" ht="15.75" customHeight="1">
      <c r="A912" s="17"/>
      <c r="B912" s="18"/>
      <c r="C912" s="18"/>
      <c r="D912" s="18"/>
      <c r="E912" s="111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</row>
    <row r="913" ht="15.75" customHeight="1">
      <c r="A913" s="17"/>
      <c r="B913" s="18"/>
      <c r="C913" s="18"/>
      <c r="D913" s="18"/>
      <c r="E913" s="111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</row>
    <row r="914" ht="15.75" customHeight="1">
      <c r="A914" s="17"/>
      <c r="B914" s="18"/>
      <c r="C914" s="18"/>
      <c r="D914" s="18"/>
      <c r="E914" s="111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</row>
    <row r="915" ht="15.75" customHeight="1">
      <c r="A915" s="17"/>
      <c r="B915" s="18"/>
      <c r="C915" s="18"/>
      <c r="D915" s="18"/>
      <c r="E915" s="111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</row>
    <row r="916" ht="15.75" customHeight="1">
      <c r="A916" s="17"/>
      <c r="B916" s="18"/>
      <c r="C916" s="18"/>
      <c r="D916" s="18"/>
      <c r="E916" s="111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</row>
    <row r="917" ht="15.75" customHeight="1">
      <c r="A917" s="17"/>
      <c r="B917" s="18"/>
      <c r="C917" s="18"/>
      <c r="D917" s="18"/>
      <c r="E917" s="111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</row>
    <row r="918" ht="15.75" customHeight="1">
      <c r="A918" s="17"/>
      <c r="B918" s="18"/>
      <c r="C918" s="18"/>
      <c r="D918" s="18"/>
      <c r="E918" s="111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</row>
    <row r="919" ht="15.75" customHeight="1">
      <c r="A919" s="17"/>
      <c r="B919" s="18"/>
      <c r="C919" s="18"/>
      <c r="D919" s="18"/>
      <c r="E919" s="111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</row>
    <row r="920" ht="15.75" customHeight="1">
      <c r="A920" s="17"/>
      <c r="B920" s="18"/>
      <c r="C920" s="18"/>
      <c r="D920" s="18"/>
      <c r="E920" s="111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</row>
    <row r="921" ht="15.75" customHeight="1">
      <c r="A921" s="17"/>
      <c r="B921" s="18"/>
      <c r="C921" s="18"/>
      <c r="D921" s="18"/>
      <c r="E921" s="111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</row>
    <row r="922" ht="15.75" customHeight="1">
      <c r="A922" s="17"/>
      <c r="B922" s="18"/>
      <c r="C922" s="18"/>
      <c r="D922" s="18"/>
      <c r="E922" s="111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</row>
    <row r="923" ht="15.75" customHeight="1">
      <c r="A923" s="17"/>
      <c r="B923" s="18"/>
      <c r="C923" s="18"/>
      <c r="D923" s="18"/>
      <c r="E923" s="111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</row>
    <row r="924" ht="15.75" customHeight="1">
      <c r="A924" s="17"/>
      <c r="B924" s="18"/>
      <c r="C924" s="18"/>
      <c r="D924" s="18"/>
      <c r="E924" s="111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</row>
    <row r="925" ht="15.75" customHeight="1">
      <c r="A925" s="17"/>
      <c r="B925" s="18"/>
      <c r="C925" s="18"/>
      <c r="D925" s="18"/>
      <c r="E925" s="111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</row>
    <row r="926" ht="15.75" customHeight="1">
      <c r="A926" s="17"/>
      <c r="B926" s="18"/>
      <c r="C926" s="18"/>
      <c r="D926" s="18"/>
      <c r="E926" s="111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</row>
    <row r="927" ht="15.75" customHeight="1">
      <c r="A927" s="17"/>
      <c r="B927" s="18"/>
      <c r="C927" s="18"/>
      <c r="D927" s="18"/>
      <c r="E927" s="111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</row>
    <row r="928" ht="15.75" customHeight="1">
      <c r="A928" s="17"/>
      <c r="B928" s="18"/>
      <c r="C928" s="18"/>
      <c r="D928" s="18"/>
      <c r="E928" s="111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</row>
    <row r="929" ht="15.75" customHeight="1">
      <c r="A929" s="17"/>
      <c r="B929" s="18"/>
      <c r="C929" s="18"/>
      <c r="D929" s="18"/>
      <c r="E929" s="111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</row>
    <row r="930" ht="15.75" customHeight="1">
      <c r="A930" s="17"/>
      <c r="B930" s="18"/>
      <c r="C930" s="18"/>
      <c r="D930" s="18"/>
      <c r="E930" s="111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</row>
    <row r="931" ht="15.75" customHeight="1">
      <c r="A931" s="17"/>
      <c r="B931" s="18"/>
      <c r="C931" s="18"/>
      <c r="D931" s="18"/>
      <c r="E931" s="111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</row>
    <row r="932" ht="15.75" customHeight="1">
      <c r="A932" s="17"/>
      <c r="B932" s="18"/>
      <c r="C932" s="18"/>
      <c r="D932" s="18"/>
      <c r="E932" s="111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</row>
    <row r="933" ht="15.75" customHeight="1">
      <c r="A933" s="17"/>
      <c r="B933" s="18"/>
      <c r="C933" s="18"/>
      <c r="D933" s="18"/>
      <c r="E933" s="111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</row>
    <row r="934" ht="15.75" customHeight="1">
      <c r="A934" s="17"/>
      <c r="B934" s="18"/>
      <c r="C934" s="18"/>
      <c r="D934" s="18"/>
      <c r="E934" s="111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</row>
    <row r="935" ht="15.75" customHeight="1">
      <c r="A935" s="17"/>
      <c r="B935" s="18"/>
      <c r="C935" s="18"/>
      <c r="D935" s="18"/>
      <c r="E935" s="111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</row>
    <row r="936" ht="15.75" customHeight="1">
      <c r="A936" s="17"/>
      <c r="B936" s="18"/>
      <c r="C936" s="18"/>
      <c r="D936" s="18"/>
      <c r="E936" s="111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</row>
    <row r="937" ht="15.75" customHeight="1">
      <c r="A937" s="17"/>
      <c r="B937" s="18"/>
      <c r="C937" s="18"/>
      <c r="D937" s="18"/>
      <c r="E937" s="111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</row>
    <row r="938" ht="15.75" customHeight="1">
      <c r="A938" s="17"/>
      <c r="B938" s="18"/>
      <c r="C938" s="18"/>
      <c r="D938" s="18"/>
      <c r="E938" s="111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</row>
    <row r="939" ht="15.75" customHeight="1">
      <c r="A939" s="17"/>
      <c r="B939" s="18"/>
      <c r="C939" s="18"/>
      <c r="D939" s="18"/>
      <c r="E939" s="111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</row>
    <row r="940" ht="15.75" customHeight="1">
      <c r="A940" s="17"/>
      <c r="B940" s="18"/>
      <c r="C940" s="18"/>
      <c r="D940" s="18"/>
      <c r="E940" s="111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</row>
    <row r="941" ht="15.75" customHeight="1">
      <c r="A941" s="17"/>
      <c r="B941" s="18"/>
      <c r="C941" s="18"/>
      <c r="D941" s="18"/>
      <c r="E941" s="111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</row>
    <row r="942" ht="15.75" customHeight="1">
      <c r="A942" s="17"/>
      <c r="B942" s="18"/>
      <c r="C942" s="18"/>
      <c r="D942" s="18"/>
      <c r="E942" s="111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</row>
    <row r="943" ht="15.75" customHeight="1">
      <c r="A943" s="17"/>
      <c r="B943" s="18"/>
      <c r="C943" s="18"/>
      <c r="D943" s="18"/>
      <c r="E943" s="111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</row>
    <row r="944" ht="15.75" customHeight="1">
      <c r="A944" s="17"/>
      <c r="B944" s="18"/>
      <c r="C944" s="18"/>
      <c r="D944" s="18"/>
      <c r="E944" s="111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</row>
    <row r="945" ht="15.75" customHeight="1">
      <c r="A945" s="17"/>
      <c r="B945" s="18"/>
      <c r="C945" s="18"/>
      <c r="D945" s="18"/>
      <c r="E945" s="111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</row>
    <row r="946" ht="15.75" customHeight="1">
      <c r="A946" s="17"/>
      <c r="B946" s="18"/>
      <c r="C946" s="18"/>
      <c r="D946" s="18"/>
      <c r="E946" s="111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</row>
    <row r="947" ht="15.75" customHeight="1">
      <c r="A947" s="17"/>
      <c r="B947" s="18"/>
      <c r="C947" s="18"/>
      <c r="D947" s="18"/>
      <c r="E947" s="111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</row>
    <row r="948" ht="15.75" customHeight="1">
      <c r="A948" s="17"/>
      <c r="B948" s="18"/>
      <c r="C948" s="18"/>
      <c r="D948" s="18"/>
      <c r="E948" s="111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</row>
    <row r="949" ht="15.75" customHeight="1">
      <c r="A949" s="17"/>
      <c r="B949" s="18"/>
      <c r="C949" s="18"/>
      <c r="D949" s="18"/>
      <c r="E949" s="111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</row>
    <row r="950" ht="15.75" customHeight="1">
      <c r="A950" s="17"/>
      <c r="B950" s="18"/>
      <c r="C950" s="18"/>
      <c r="D950" s="18"/>
      <c r="E950" s="111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</row>
    <row r="951" ht="15.75" customHeight="1">
      <c r="A951" s="17"/>
      <c r="B951" s="18"/>
      <c r="C951" s="18"/>
      <c r="D951" s="18"/>
      <c r="E951" s="111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</row>
    <row r="952" ht="15.75" customHeight="1">
      <c r="A952" s="17"/>
      <c r="B952" s="18"/>
      <c r="C952" s="18"/>
      <c r="D952" s="18"/>
      <c r="E952" s="111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</row>
    <row r="953" ht="15.75" customHeight="1">
      <c r="A953" s="17"/>
      <c r="B953" s="18"/>
      <c r="C953" s="18"/>
      <c r="D953" s="18"/>
      <c r="E953" s="111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</row>
    <row r="954" ht="15.75" customHeight="1">
      <c r="A954" s="17"/>
      <c r="B954" s="18"/>
      <c r="C954" s="18"/>
      <c r="D954" s="18"/>
      <c r="E954" s="111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</row>
    <row r="955" ht="15.75" customHeight="1">
      <c r="A955" s="17"/>
      <c r="B955" s="18"/>
      <c r="C955" s="18"/>
      <c r="D955" s="18"/>
      <c r="E955" s="111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</row>
    <row r="956" ht="15.75" customHeight="1">
      <c r="A956" s="17"/>
      <c r="B956" s="18"/>
      <c r="C956" s="18"/>
      <c r="D956" s="18"/>
      <c r="E956" s="111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</row>
    <row r="957" ht="15.75" customHeight="1">
      <c r="A957" s="17"/>
      <c r="B957" s="18"/>
      <c r="C957" s="18"/>
      <c r="D957" s="18"/>
      <c r="E957" s="111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</row>
    <row r="958" ht="15.75" customHeight="1">
      <c r="A958" s="17"/>
      <c r="B958" s="18"/>
      <c r="C958" s="18"/>
      <c r="D958" s="18"/>
      <c r="E958" s="111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</row>
    <row r="959" ht="15.75" customHeight="1">
      <c r="A959" s="17"/>
      <c r="B959" s="18"/>
      <c r="C959" s="18"/>
      <c r="D959" s="18"/>
      <c r="E959" s="111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</row>
    <row r="960" ht="15.75" customHeight="1">
      <c r="A960" s="17"/>
      <c r="B960" s="18"/>
      <c r="C960" s="18"/>
      <c r="D960" s="18"/>
      <c r="E960" s="111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</row>
    <row r="961" ht="15.75" customHeight="1">
      <c r="A961" s="17"/>
      <c r="B961" s="18"/>
      <c r="C961" s="18"/>
      <c r="D961" s="18"/>
      <c r="E961" s="111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</row>
    <row r="962" ht="15.75" customHeight="1">
      <c r="A962" s="17"/>
      <c r="B962" s="18"/>
      <c r="C962" s="18"/>
      <c r="D962" s="18"/>
      <c r="E962" s="111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</row>
    <row r="963" ht="15.75" customHeight="1">
      <c r="A963" s="17"/>
      <c r="B963" s="18"/>
      <c r="C963" s="18"/>
      <c r="D963" s="18"/>
      <c r="E963" s="111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</row>
    <row r="964" ht="15.75" customHeight="1">
      <c r="A964" s="17"/>
      <c r="B964" s="18"/>
      <c r="C964" s="18"/>
      <c r="D964" s="18"/>
      <c r="E964" s="111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</row>
    <row r="965" ht="15.75" customHeight="1">
      <c r="A965" s="17"/>
      <c r="B965" s="18"/>
      <c r="C965" s="18"/>
      <c r="D965" s="18"/>
      <c r="E965" s="111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</row>
    <row r="966" ht="15.75" customHeight="1">
      <c r="A966" s="17"/>
      <c r="B966" s="18"/>
      <c r="C966" s="18"/>
      <c r="D966" s="18"/>
      <c r="E966" s="111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</row>
    <row r="967" ht="15.75" customHeight="1">
      <c r="A967" s="17"/>
      <c r="B967" s="18"/>
      <c r="C967" s="18"/>
      <c r="D967" s="18"/>
      <c r="E967" s="111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</row>
    <row r="968" ht="15.75" customHeight="1">
      <c r="A968" s="17"/>
      <c r="B968" s="18"/>
      <c r="C968" s="18"/>
      <c r="D968" s="18"/>
      <c r="E968" s="111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</row>
    <row r="969" ht="15.75" customHeight="1">
      <c r="A969" s="17"/>
      <c r="B969" s="18"/>
      <c r="C969" s="18"/>
      <c r="D969" s="18"/>
      <c r="E969" s="111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</row>
    <row r="970" ht="15.75" customHeight="1">
      <c r="A970" s="17"/>
      <c r="B970" s="18"/>
      <c r="C970" s="18"/>
      <c r="D970" s="18"/>
      <c r="E970" s="111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</row>
    <row r="971" ht="15.75" customHeight="1">
      <c r="A971" s="17"/>
      <c r="B971" s="18"/>
      <c r="C971" s="18"/>
      <c r="D971" s="18"/>
      <c r="E971" s="111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</row>
    <row r="972" ht="15.75" customHeight="1">
      <c r="A972" s="17"/>
      <c r="B972" s="18"/>
      <c r="C972" s="18"/>
      <c r="D972" s="18"/>
      <c r="E972" s="111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</row>
    <row r="973" ht="15.75" customHeight="1">
      <c r="A973" s="17"/>
      <c r="B973" s="18"/>
      <c r="C973" s="18"/>
      <c r="D973" s="18"/>
      <c r="E973" s="111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</row>
    <row r="974" ht="15.75" customHeight="1">
      <c r="A974" s="17"/>
      <c r="B974" s="18"/>
      <c r="C974" s="18"/>
      <c r="D974" s="18"/>
      <c r="E974" s="111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</row>
    <row r="975" ht="15.75" customHeight="1">
      <c r="A975" s="17"/>
      <c r="B975" s="18"/>
      <c r="C975" s="18"/>
      <c r="D975" s="18"/>
      <c r="E975" s="111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</row>
    <row r="976" ht="15.75" customHeight="1">
      <c r="A976" s="17"/>
      <c r="B976" s="18"/>
      <c r="C976" s="18"/>
      <c r="D976" s="18"/>
      <c r="E976" s="111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</row>
    <row r="977" ht="15.75" customHeight="1">
      <c r="A977" s="17"/>
      <c r="B977" s="18"/>
      <c r="C977" s="18"/>
      <c r="D977" s="18"/>
      <c r="E977" s="111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</row>
    <row r="978" ht="15.75" customHeight="1">
      <c r="A978" s="17"/>
      <c r="B978" s="18"/>
      <c r="C978" s="18"/>
      <c r="D978" s="18"/>
      <c r="E978" s="111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</row>
    <row r="979" ht="15.75" customHeight="1">
      <c r="A979" s="17"/>
      <c r="B979" s="18"/>
      <c r="C979" s="18"/>
      <c r="D979" s="18"/>
      <c r="E979" s="111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</row>
    <row r="980" ht="15.75" customHeight="1">
      <c r="A980" s="17"/>
      <c r="B980" s="18"/>
      <c r="C980" s="18"/>
      <c r="D980" s="18"/>
      <c r="E980" s="111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</row>
    <row r="981" ht="15.75" customHeight="1">
      <c r="A981" s="17"/>
      <c r="B981" s="18"/>
      <c r="C981" s="18"/>
      <c r="D981" s="18"/>
      <c r="E981" s="111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</row>
    <row r="982" ht="15.75" customHeight="1">
      <c r="A982" s="17"/>
      <c r="B982" s="18"/>
      <c r="C982" s="18"/>
      <c r="D982" s="18"/>
      <c r="E982" s="111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</row>
    <row r="983" ht="15.75" customHeight="1">
      <c r="A983" s="17"/>
      <c r="B983" s="18"/>
      <c r="C983" s="18"/>
      <c r="D983" s="18"/>
      <c r="E983" s="111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</row>
    <row r="984" ht="15.75" customHeight="1">
      <c r="A984" s="17"/>
      <c r="B984" s="18"/>
      <c r="C984" s="18"/>
      <c r="D984" s="18"/>
      <c r="E984" s="111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</row>
    <row r="985" ht="15.75" customHeight="1">
      <c r="A985" s="17"/>
      <c r="B985" s="18"/>
      <c r="C985" s="18"/>
      <c r="D985" s="18"/>
      <c r="E985" s="111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</row>
    <row r="986" ht="15.75" customHeight="1">
      <c r="A986" s="17"/>
      <c r="B986" s="18"/>
      <c r="C986" s="18"/>
      <c r="D986" s="18"/>
      <c r="E986" s="111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</row>
    <row r="987" ht="15.75" customHeight="1">
      <c r="A987" s="17"/>
      <c r="B987" s="18"/>
      <c r="C987" s="18"/>
      <c r="D987" s="18"/>
      <c r="E987" s="111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</row>
    <row r="988" ht="15.75" customHeight="1">
      <c r="A988" s="17"/>
      <c r="B988" s="18"/>
      <c r="C988" s="18"/>
      <c r="D988" s="18"/>
      <c r="E988" s="111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</row>
    <row r="989" ht="15.75" customHeight="1">
      <c r="A989" s="17"/>
      <c r="B989" s="18"/>
      <c r="C989" s="18"/>
      <c r="D989" s="18"/>
      <c r="E989" s="111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</row>
    <row r="990" ht="15.75" customHeight="1">
      <c r="A990" s="17"/>
      <c r="B990" s="18"/>
      <c r="C990" s="18"/>
      <c r="D990" s="18"/>
      <c r="E990" s="111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</row>
    <row r="991" ht="15.75" customHeight="1">
      <c r="A991" s="17"/>
      <c r="B991" s="18"/>
      <c r="C991" s="18"/>
      <c r="D991" s="18"/>
      <c r="E991" s="111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</row>
    <row r="992" ht="15.75" customHeight="1">
      <c r="A992" s="17"/>
      <c r="B992" s="18"/>
      <c r="C992" s="18"/>
      <c r="D992" s="18"/>
      <c r="E992" s="111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</row>
    <row r="993" ht="15.75" customHeight="1">
      <c r="A993" s="17"/>
      <c r="B993" s="18"/>
      <c r="C993" s="18"/>
      <c r="D993" s="18"/>
      <c r="E993" s="111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</row>
    <row r="994" ht="15.75" customHeight="1">
      <c r="A994" s="17"/>
      <c r="B994" s="18"/>
      <c r="C994" s="18"/>
      <c r="D994" s="18"/>
      <c r="E994" s="111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</row>
    <row r="995" ht="15.75" customHeight="1">
      <c r="A995" s="17"/>
      <c r="B995" s="18"/>
      <c r="C995" s="18"/>
      <c r="D995" s="18"/>
      <c r="E995" s="111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</row>
    <row r="996" ht="15.75" customHeight="1">
      <c r="A996" s="17"/>
      <c r="B996" s="18"/>
      <c r="C996" s="18"/>
      <c r="D996" s="18"/>
      <c r="E996" s="111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</row>
    <row r="997" ht="15.75" customHeight="1">
      <c r="A997" s="17"/>
      <c r="B997" s="18"/>
      <c r="C997" s="18"/>
      <c r="D997" s="18"/>
      <c r="E997" s="111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</row>
    <row r="998" ht="15.75" customHeight="1">
      <c r="A998" s="17"/>
      <c r="B998" s="18"/>
      <c r="C998" s="18"/>
      <c r="D998" s="18"/>
      <c r="E998" s="111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</row>
    <row r="999" ht="15.75" customHeight="1">
      <c r="A999" s="17"/>
      <c r="B999" s="18"/>
      <c r="C999" s="18"/>
      <c r="D999" s="18"/>
      <c r="E999" s="111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</row>
    <row r="1000" ht="15.75" customHeight="1">
      <c r="A1000" s="17"/>
      <c r="B1000" s="18"/>
      <c r="C1000" s="18"/>
      <c r="D1000" s="18"/>
      <c r="E1000" s="111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</row>
  </sheetData>
  <mergeCells count="30">
    <mergeCell ref="C48:C49"/>
    <mergeCell ref="C51:C54"/>
    <mergeCell ref="C55:C57"/>
    <mergeCell ref="C58:C59"/>
    <mergeCell ref="E28:I28"/>
    <mergeCell ref="J28:N28"/>
    <mergeCell ref="O28:Q28"/>
    <mergeCell ref="R28:U28"/>
    <mergeCell ref="V28:X28"/>
    <mergeCell ref="C44:C46"/>
    <mergeCell ref="B51:B76"/>
    <mergeCell ref="C67:C71"/>
    <mergeCell ref="C98:C105"/>
    <mergeCell ref="C106:C113"/>
    <mergeCell ref="C114:C117"/>
    <mergeCell ref="C118:C124"/>
    <mergeCell ref="B78:B128"/>
    <mergeCell ref="B129:B195"/>
    <mergeCell ref="C129:C130"/>
    <mergeCell ref="C160:C163"/>
    <mergeCell ref="C164:C166"/>
    <mergeCell ref="C167:C170"/>
    <mergeCell ref="C178:C179"/>
    <mergeCell ref="C60:C63"/>
    <mergeCell ref="C64:C66"/>
    <mergeCell ref="C78:C80"/>
    <mergeCell ref="C81:C84"/>
    <mergeCell ref="C85:C87"/>
    <mergeCell ref="C88:C91"/>
    <mergeCell ref="C125:C128"/>
  </mergeCells>
  <dataValidations>
    <dataValidation type="list" allowBlank="1" showErrorMessage="1" sqref="D3">
      <formula1>"Résidentiel,Tertiaire"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4.0" ySplit="31.0" topLeftCell="E32" activePane="bottomRight" state="frozen"/>
      <selection activeCell="E1" sqref="E1" pane="topRight"/>
      <selection activeCell="A32" sqref="A32" pane="bottomLeft"/>
      <selection activeCell="E32" sqref="E32" pane="bottomRight"/>
    </sheetView>
  </sheetViews>
  <sheetFormatPr customHeight="1" defaultColWidth="12.63" defaultRowHeight="15.0"/>
  <cols>
    <col customWidth="1" hidden="1" min="1" max="2" width="12.63"/>
    <col customWidth="1" min="3" max="3" width="71.25"/>
    <col customWidth="1" min="4" max="4" width="47.5"/>
    <col customWidth="1" min="5" max="5" width="27.63"/>
    <col customWidth="1" min="6" max="6" width="28.75"/>
    <col customWidth="1" min="7" max="7" width="24.75"/>
    <col customWidth="1" min="8" max="8" width="28.13"/>
    <col customWidth="1" min="9" max="9" width="19.5"/>
    <col customWidth="1" min="10" max="10" width="26.75"/>
    <col customWidth="1" min="11" max="11" width="28.88"/>
    <col customWidth="1" min="12" max="16" width="16.13"/>
    <col customWidth="1" min="17" max="17" width="17.63"/>
    <col customWidth="1" min="18" max="25" width="12.63"/>
  </cols>
  <sheetData>
    <row r="1" hidden="1">
      <c r="A1" s="17"/>
      <c r="B1" s="18"/>
      <c r="C1" s="112" t="s">
        <v>0</v>
      </c>
      <c r="D1" s="113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ht="15.0" hidden="1" customHeight="1">
      <c r="A2" s="17"/>
      <c r="B2" s="18"/>
      <c r="C2" s="9"/>
      <c r="D2" s="114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hidden="1">
      <c r="A3" s="17"/>
      <c r="B3" s="18"/>
      <c r="C3" s="115" t="s">
        <v>1</v>
      </c>
      <c r="D3" s="116" t="s">
        <v>2</v>
      </c>
      <c r="E3" s="2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hidden="1">
      <c r="A4" s="17"/>
      <c r="B4" s="18"/>
      <c r="C4" s="115" t="s">
        <v>4</v>
      </c>
      <c r="D4" s="116" t="s">
        <v>325</v>
      </c>
      <c r="E4" s="23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hidden="1">
      <c r="A5" s="17"/>
      <c r="B5" s="18"/>
      <c r="C5" s="117" t="s">
        <v>8</v>
      </c>
      <c r="D5" s="118" t="s">
        <v>36</v>
      </c>
      <c r="E5" s="2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hidden="1">
      <c r="A6" s="17"/>
      <c r="B6" s="18"/>
      <c r="C6" s="117" t="s">
        <v>9</v>
      </c>
      <c r="D6" s="118">
        <v>1.0</v>
      </c>
      <c r="E6" s="26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hidden="1">
      <c r="A7" s="17"/>
      <c r="B7" s="18"/>
      <c r="C7" s="117" t="s">
        <v>10</v>
      </c>
      <c r="D7" s="118" t="s">
        <v>11</v>
      </c>
      <c r="E7" s="2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</row>
    <row r="8" hidden="1">
      <c r="A8" s="17"/>
      <c r="B8" s="18"/>
      <c r="C8" s="117" t="s">
        <v>12</v>
      </c>
      <c r="D8" s="118" t="s">
        <v>13</v>
      </c>
      <c r="E8" s="2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</row>
    <row r="9" hidden="1">
      <c r="A9" s="17"/>
      <c r="B9" s="18"/>
      <c r="C9" s="117" t="s">
        <v>14</v>
      </c>
      <c r="D9" s="118">
        <v>99.74</v>
      </c>
      <c r="E9" s="2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</row>
    <row r="10" hidden="1">
      <c r="A10" s="17"/>
      <c r="B10" s="18"/>
      <c r="C10" s="117" t="s">
        <v>15</v>
      </c>
      <c r="D10" s="118">
        <v>1.0</v>
      </c>
      <c r="E10" s="2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hidden="1">
      <c r="A11" s="17"/>
      <c r="B11" s="18"/>
      <c r="C11" s="117" t="s">
        <v>17</v>
      </c>
      <c r="D11" s="118">
        <v>1.0</v>
      </c>
      <c r="E11" s="2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</row>
    <row r="12" hidden="1">
      <c r="A12" s="17"/>
      <c r="B12" s="18"/>
      <c r="C12" s="119" t="s">
        <v>18</v>
      </c>
      <c r="D12" s="118"/>
      <c r="E12" s="2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</row>
    <row r="13" hidden="1">
      <c r="A13" s="17"/>
      <c r="B13" s="18"/>
      <c r="C13" s="117" t="s">
        <v>19</v>
      </c>
      <c r="D13" s="118" t="s">
        <v>20</v>
      </c>
      <c r="E13" s="2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hidden="1">
      <c r="A14" s="17"/>
      <c r="B14" s="18"/>
      <c r="C14" s="119" t="s">
        <v>21</v>
      </c>
      <c r="D14" s="118" t="s">
        <v>22</v>
      </c>
      <c r="E14" s="2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</row>
    <row r="15" ht="13.5" hidden="1" customHeight="1">
      <c r="A15" s="17"/>
      <c r="B15" s="18"/>
      <c r="C15" s="119" t="s">
        <v>32</v>
      </c>
      <c r="D15" s="118">
        <v>2.0</v>
      </c>
      <c r="E15" s="2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hidden="1">
      <c r="A16" s="17"/>
      <c r="B16" s="18"/>
      <c r="C16" s="120" t="s">
        <v>24</v>
      </c>
      <c r="D16" s="121">
        <v>50.0</v>
      </c>
      <c r="E16" s="3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hidden="1">
      <c r="A17" s="17"/>
      <c r="B17" s="18"/>
      <c r="C17" s="9" t="s">
        <v>25</v>
      </c>
      <c r="D17" s="114"/>
      <c r="E17" s="19"/>
      <c r="F17" s="18"/>
      <c r="G17" s="31" t="s">
        <v>326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hidden="1">
      <c r="A18" s="17"/>
      <c r="B18" s="18"/>
      <c r="C18" s="115" t="s">
        <v>26</v>
      </c>
      <c r="D18" s="116"/>
      <c r="E18" s="22"/>
      <c r="F18" s="18"/>
      <c r="G18" s="32" t="s">
        <v>327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hidden="1">
      <c r="A19" s="17"/>
      <c r="B19" s="18"/>
      <c r="C19" s="117" t="s">
        <v>28</v>
      </c>
      <c r="D19" s="118"/>
      <c r="E19" s="34"/>
      <c r="F19" s="18"/>
      <c r="G19" s="32" t="s">
        <v>36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hidden="1">
      <c r="A20" s="17"/>
      <c r="B20" s="18"/>
      <c r="C20" s="117" t="s">
        <v>29</v>
      </c>
      <c r="D20" s="118"/>
      <c r="E20" s="34"/>
      <c r="F20" s="18"/>
      <c r="G20" s="32" t="s">
        <v>38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ht="15.75" hidden="1" customHeight="1">
      <c r="A21" s="17"/>
      <c r="B21" s="18"/>
      <c r="C21" s="120" t="s">
        <v>30</v>
      </c>
      <c r="D21" s="121"/>
      <c r="E21" s="35"/>
      <c r="F21" s="18"/>
      <c r="G21" s="32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ht="15.75" hidden="1" customHeight="1">
      <c r="A22" s="17"/>
      <c r="B22" s="18"/>
      <c r="C22" s="9"/>
      <c r="D22" s="114"/>
      <c r="E22" s="19"/>
      <c r="F22" s="18"/>
      <c r="G22" s="32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ht="15.75" hidden="1" customHeight="1">
      <c r="A23" s="17"/>
      <c r="B23" s="18"/>
      <c r="C23" s="18"/>
      <c r="D23" s="122"/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ht="15.75" customHeight="1">
      <c r="A24" s="17"/>
      <c r="B24" s="18"/>
      <c r="C24" s="18"/>
      <c r="D24" s="123" t="s">
        <v>42</v>
      </c>
      <c r="E24" s="124" t="str">
        <f t="shared" ref="E24:Q24" si="1">E31&amp;E28</f>
        <v>Chaudière individuelle mixte"FORFAITAIRE"</v>
      </c>
      <c r="F24" s="124" t="str">
        <f t="shared" si="1"/>
        <v>Chaudière individuelle mixte"MDEGD"</v>
      </c>
      <c r="G24" s="124" t="str">
        <f t="shared" si="1"/>
        <v>Chaudière individuelle mixte"PEP"</v>
      </c>
      <c r="H24" s="124" t="str">
        <f t="shared" si="1"/>
        <v>Chaudière collective + CET collective"FORFAITAIRE"</v>
      </c>
      <c r="I24" s="124" t="str">
        <f t="shared" si="1"/>
        <v>Chaudière collective + CET collective"MDEGD"</v>
      </c>
      <c r="J24" s="124" t="str">
        <f t="shared" si="1"/>
        <v>Chaudière collective + CET collective"PEP"</v>
      </c>
      <c r="K24" s="124" t="str">
        <f t="shared" si="1"/>
        <v>Chaudière collective + CET collective"FF"</v>
      </c>
      <c r="L24" s="124" t="str">
        <f t="shared" si="1"/>
        <v>PAC Eau/Eau DS  410A"FORFAITAIRE"</v>
      </c>
      <c r="M24" s="124" t="str">
        <f t="shared" si="1"/>
        <v>PAC Eau/Eau DS  410A"MDEGD"</v>
      </c>
      <c r="N24" s="124" t="str">
        <f t="shared" si="1"/>
        <v>PAC Eau/Eau DS  410A"PEP"</v>
      </c>
      <c r="O24" s="124" t="str">
        <f t="shared" si="1"/>
        <v>PAC Air/Eau R290"FORFAITAIRE"</v>
      </c>
      <c r="P24" s="124" t="str">
        <f t="shared" si="1"/>
        <v>PAC Air/Eau R290"MDEGD"</v>
      </c>
      <c r="Q24" s="124" t="str">
        <f t="shared" si="1"/>
        <v>PAC Air/Eau R290"PEP"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ht="15.75" customHeight="1">
      <c r="A25" s="17"/>
      <c r="B25" s="18"/>
      <c r="C25" s="18"/>
      <c r="D25" s="123" t="s">
        <v>47</v>
      </c>
      <c r="E25" s="41" t="s">
        <v>6</v>
      </c>
      <c r="F25" s="42" t="s">
        <v>6</v>
      </c>
      <c r="G25" s="43" t="s">
        <v>6</v>
      </c>
      <c r="H25" s="41" t="s">
        <v>6</v>
      </c>
      <c r="I25" s="42" t="s">
        <v>6</v>
      </c>
      <c r="J25" s="42" t="s">
        <v>6</v>
      </c>
      <c r="K25" s="43" t="s">
        <v>6</v>
      </c>
      <c r="L25" s="41" t="s">
        <v>6</v>
      </c>
      <c r="M25" s="42" t="s">
        <v>6</v>
      </c>
      <c r="N25" s="43" t="s">
        <v>6</v>
      </c>
      <c r="O25" s="41" t="s">
        <v>6</v>
      </c>
      <c r="P25" s="42" t="s">
        <v>6</v>
      </c>
      <c r="Q25" s="43" t="s">
        <v>6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ht="15.75" customHeight="1">
      <c r="A26" s="17"/>
      <c r="B26" s="18"/>
      <c r="C26" s="18"/>
      <c r="D26" s="123" t="s">
        <v>10</v>
      </c>
      <c r="E26" s="44" t="s">
        <v>11</v>
      </c>
      <c r="F26" s="45" t="s">
        <v>11</v>
      </c>
      <c r="G26" s="46" t="s">
        <v>11</v>
      </c>
      <c r="H26" s="44" t="s">
        <v>11</v>
      </c>
      <c r="I26" s="45" t="s">
        <v>11</v>
      </c>
      <c r="J26" s="45" t="s">
        <v>11</v>
      </c>
      <c r="K26" s="46" t="s">
        <v>11</v>
      </c>
      <c r="L26" s="44" t="s">
        <v>11</v>
      </c>
      <c r="M26" s="45" t="s">
        <v>11</v>
      </c>
      <c r="N26" s="46" t="s">
        <v>11</v>
      </c>
      <c r="O26" s="44" t="s">
        <v>11</v>
      </c>
      <c r="P26" s="45" t="s">
        <v>11</v>
      </c>
      <c r="Q26" s="46" t="s">
        <v>11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ht="15.75" customHeight="1">
      <c r="A27" s="17"/>
      <c r="B27" s="18"/>
      <c r="C27" s="18"/>
      <c r="D27" s="123"/>
      <c r="E27" s="47" t="str">
        <f>E31</f>
        <v>Chaudière individuelle mixte</v>
      </c>
      <c r="F27" s="48"/>
      <c r="G27" s="49"/>
      <c r="H27" s="47" t="str">
        <f>H31</f>
        <v>Chaudière collective + CET collective</v>
      </c>
      <c r="I27" s="48"/>
      <c r="J27" s="48"/>
      <c r="K27" s="49"/>
      <c r="L27" s="47" t="str">
        <f>L31</f>
        <v>PAC Eau/Eau DS  410A</v>
      </c>
      <c r="M27" s="48"/>
      <c r="N27" s="49"/>
      <c r="O27" s="47" t="str">
        <f>O31</f>
        <v>PAC Air/Eau R290</v>
      </c>
      <c r="P27" s="48"/>
      <c r="Q27" s="49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</row>
    <row r="28" ht="15.75" customHeight="1">
      <c r="A28" s="17"/>
      <c r="B28" s="18"/>
      <c r="C28" s="18"/>
      <c r="D28" s="123" t="s">
        <v>34</v>
      </c>
      <c r="E28" s="44" t="s">
        <v>328</v>
      </c>
      <c r="F28" s="45" t="s">
        <v>329</v>
      </c>
      <c r="G28" s="46" t="s">
        <v>330</v>
      </c>
      <c r="H28" s="44" t="s">
        <v>328</v>
      </c>
      <c r="I28" s="45" t="s">
        <v>329</v>
      </c>
      <c r="J28" s="46" t="s">
        <v>330</v>
      </c>
      <c r="K28" s="46" t="s">
        <v>331</v>
      </c>
      <c r="L28" s="44" t="s">
        <v>328</v>
      </c>
      <c r="M28" s="45" t="s">
        <v>329</v>
      </c>
      <c r="N28" s="46" t="s">
        <v>330</v>
      </c>
      <c r="O28" s="44" t="s">
        <v>328</v>
      </c>
      <c r="P28" s="45" t="s">
        <v>329</v>
      </c>
      <c r="Q28" s="46" t="s">
        <v>330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</row>
    <row r="29" ht="15.75" customHeight="1">
      <c r="A29" s="17"/>
      <c r="B29" s="18"/>
      <c r="C29" s="18"/>
      <c r="D29" s="123" t="s">
        <v>12</v>
      </c>
      <c r="E29" s="44" t="s">
        <v>55</v>
      </c>
      <c r="F29" s="45" t="s">
        <v>55</v>
      </c>
      <c r="G29" s="46" t="s">
        <v>55</v>
      </c>
      <c r="H29" s="44" t="s">
        <v>55</v>
      </c>
      <c r="I29" s="45" t="s">
        <v>55</v>
      </c>
      <c r="J29" s="45" t="s">
        <v>55</v>
      </c>
      <c r="K29" s="46" t="s">
        <v>55</v>
      </c>
      <c r="L29" s="44" t="s">
        <v>55</v>
      </c>
      <c r="M29" s="45" t="s">
        <v>55</v>
      </c>
      <c r="N29" s="46" t="s">
        <v>55</v>
      </c>
      <c r="O29" s="44" t="s">
        <v>55</v>
      </c>
      <c r="P29" s="45" t="s">
        <v>55</v>
      </c>
      <c r="Q29" s="46" t="s">
        <v>55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ht="42.0" customHeight="1">
      <c r="A30" s="17"/>
      <c r="B30" s="18"/>
      <c r="C30" s="18"/>
      <c r="D30" s="125" t="s">
        <v>56</v>
      </c>
      <c r="E30" s="44" t="s">
        <v>57</v>
      </c>
      <c r="F30" s="45" t="s">
        <v>57</v>
      </c>
      <c r="G30" s="46" t="s">
        <v>57</v>
      </c>
      <c r="H30" s="44" t="s">
        <v>57</v>
      </c>
      <c r="I30" s="45" t="s">
        <v>57</v>
      </c>
      <c r="J30" s="45" t="s">
        <v>57</v>
      </c>
      <c r="K30" s="46" t="s">
        <v>57</v>
      </c>
      <c r="L30" s="44" t="s">
        <v>57</v>
      </c>
      <c r="M30" s="45" t="s">
        <v>57</v>
      </c>
      <c r="N30" s="46" t="s">
        <v>57</v>
      </c>
      <c r="O30" s="44" t="s">
        <v>57</v>
      </c>
      <c r="P30" s="45" t="s">
        <v>57</v>
      </c>
      <c r="Q30" s="46" t="s">
        <v>57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ht="15.75" customHeight="1">
      <c r="A31" s="17"/>
      <c r="B31" s="18"/>
      <c r="C31" s="18"/>
      <c r="D31" s="123" t="s">
        <v>58</v>
      </c>
      <c r="E31" s="126" t="s">
        <v>332</v>
      </c>
      <c r="F31" s="126" t="s">
        <v>332</v>
      </c>
      <c r="G31" s="126" t="s">
        <v>332</v>
      </c>
      <c r="H31" s="126" t="s">
        <v>333</v>
      </c>
      <c r="I31" s="127" t="s">
        <v>333</v>
      </c>
      <c r="J31" s="127" t="s">
        <v>333</v>
      </c>
      <c r="K31" s="128" t="s">
        <v>333</v>
      </c>
      <c r="L31" s="126" t="s">
        <v>334</v>
      </c>
      <c r="M31" s="126" t="s">
        <v>334</v>
      </c>
      <c r="N31" s="126" t="s">
        <v>334</v>
      </c>
      <c r="O31" s="126" t="s">
        <v>335</v>
      </c>
      <c r="P31" s="127" t="s">
        <v>335</v>
      </c>
      <c r="Q31" s="128" t="s">
        <v>335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</row>
    <row r="32" ht="15.75" customHeight="1">
      <c r="A32" s="17"/>
      <c r="B32" s="129" t="s">
        <v>70</v>
      </c>
      <c r="C32" s="130" t="s">
        <v>71</v>
      </c>
      <c r="D32" s="131" t="s">
        <v>72</v>
      </c>
      <c r="E32" s="132" t="s">
        <v>336</v>
      </c>
      <c r="F32" s="132" t="s">
        <v>336</v>
      </c>
      <c r="G32" s="132" t="s">
        <v>336</v>
      </c>
      <c r="H32" s="132" t="s">
        <v>336</v>
      </c>
      <c r="I32" s="132" t="s">
        <v>336</v>
      </c>
      <c r="J32" s="132" t="s">
        <v>336</v>
      </c>
      <c r="K32" s="132" t="s">
        <v>336</v>
      </c>
      <c r="L32" s="132" t="s">
        <v>336</v>
      </c>
      <c r="M32" s="132" t="s">
        <v>336</v>
      </c>
      <c r="N32" s="132" t="s">
        <v>336</v>
      </c>
      <c r="O32" s="132" t="s">
        <v>336</v>
      </c>
      <c r="P32" s="132" t="s">
        <v>336</v>
      </c>
      <c r="Q32" s="132" t="s">
        <v>336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ht="15.75" customHeight="1">
      <c r="A33" s="17"/>
      <c r="B33" s="69"/>
      <c r="C33" s="133"/>
      <c r="D33" s="131" t="s">
        <v>74</v>
      </c>
      <c r="E33" s="134" t="s">
        <v>337</v>
      </c>
      <c r="F33" s="134" t="s">
        <v>337</v>
      </c>
      <c r="G33" s="134" t="s">
        <v>337</v>
      </c>
      <c r="H33" s="134" t="s">
        <v>337</v>
      </c>
      <c r="I33" s="134" t="s">
        <v>337</v>
      </c>
      <c r="J33" s="134" t="s">
        <v>337</v>
      </c>
      <c r="K33" s="134" t="s">
        <v>337</v>
      </c>
      <c r="L33" s="134" t="s">
        <v>337</v>
      </c>
      <c r="M33" s="134" t="s">
        <v>337</v>
      </c>
      <c r="N33" s="134" t="s">
        <v>337</v>
      </c>
      <c r="O33" s="134" t="s">
        <v>337</v>
      </c>
      <c r="P33" s="134" t="s">
        <v>337</v>
      </c>
      <c r="Q33" s="134" t="s">
        <v>337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ht="15.75" customHeight="1">
      <c r="A34" s="17"/>
      <c r="B34" s="69"/>
      <c r="C34" s="133"/>
      <c r="D34" s="131" t="s">
        <v>77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ht="15.75" customHeight="1">
      <c r="A35" s="17"/>
      <c r="B35" s="69"/>
      <c r="C35" s="133"/>
      <c r="D35" s="131" t="s">
        <v>78</v>
      </c>
      <c r="E35" s="134" t="s">
        <v>338</v>
      </c>
      <c r="F35" s="134" t="s">
        <v>338</v>
      </c>
      <c r="G35" s="134" t="s">
        <v>338</v>
      </c>
      <c r="H35" s="134" t="s">
        <v>338</v>
      </c>
      <c r="I35" s="134" t="s">
        <v>338</v>
      </c>
      <c r="J35" s="134" t="s">
        <v>338</v>
      </c>
      <c r="K35" s="134" t="s">
        <v>338</v>
      </c>
      <c r="L35" s="134" t="s">
        <v>338</v>
      </c>
      <c r="M35" s="134" t="s">
        <v>338</v>
      </c>
      <c r="N35" s="134" t="s">
        <v>338</v>
      </c>
      <c r="O35" s="134" t="s">
        <v>338</v>
      </c>
      <c r="P35" s="134" t="s">
        <v>338</v>
      </c>
      <c r="Q35" s="134" t="s">
        <v>338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ht="15.75" customHeight="1">
      <c r="A36" s="17"/>
      <c r="B36" s="69"/>
      <c r="C36" s="133"/>
      <c r="D36" s="131" t="s">
        <v>79</v>
      </c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ht="15.75" customHeight="1">
      <c r="A37" s="17"/>
      <c r="B37" s="69"/>
      <c r="C37" s="133"/>
      <c r="D37" s="131" t="s">
        <v>81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</row>
    <row r="38" ht="15.75" customHeight="1">
      <c r="A38" s="17"/>
      <c r="B38" s="69"/>
      <c r="C38" s="133"/>
      <c r="D38" s="131" t="s">
        <v>82</v>
      </c>
      <c r="E38" s="134" t="s">
        <v>339</v>
      </c>
      <c r="F38" s="134" t="s">
        <v>339</v>
      </c>
      <c r="G38" s="134" t="s">
        <v>339</v>
      </c>
      <c r="H38" s="134" t="s">
        <v>339</v>
      </c>
      <c r="I38" s="134" t="s">
        <v>339</v>
      </c>
      <c r="J38" s="134" t="s">
        <v>339</v>
      </c>
      <c r="K38" s="134" t="s">
        <v>339</v>
      </c>
      <c r="L38" s="134" t="s">
        <v>339</v>
      </c>
      <c r="M38" s="134" t="s">
        <v>339</v>
      </c>
      <c r="N38" s="134" t="s">
        <v>339</v>
      </c>
      <c r="O38" s="134" t="s">
        <v>339</v>
      </c>
      <c r="P38" s="134" t="s">
        <v>339</v>
      </c>
      <c r="Q38" s="134" t="s">
        <v>339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ht="15.75" customHeight="1">
      <c r="A39" s="17"/>
      <c r="B39" s="69"/>
      <c r="C39" s="133"/>
      <c r="D39" s="131" t="s">
        <v>85</v>
      </c>
      <c r="E39" s="134" t="s">
        <v>339</v>
      </c>
      <c r="F39" s="134" t="s">
        <v>339</v>
      </c>
      <c r="G39" s="134" t="s">
        <v>339</v>
      </c>
      <c r="H39" s="134" t="s">
        <v>339</v>
      </c>
      <c r="I39" s="134" t="s">
        <v>339</v>
      </c>
      <c r="J39" s="134" t="s">
        <v>339</v>
      </c>
      <c r="K39" s="134" t="s">
        <v>339</v>
      </c>
      <c r="L39" s="134" t="s">
        <v>339</v>
      </c>
      <c r="M39" s="134" t="s">
        <v>339</v>
      </c>
      <c r="N39" s="134" t="s">
        <v>339</v>
      </c>
      <c r="O39" s="134" t="s">
        <v>339</v>
      </c>
      <c r="P39" s="134" t="s">
        <v>339</v>
      </c>
      <c r="Q39" s="134" t="s">
        <v>339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ht="70.5" customHeight="1">
      <c r="A40" s="17"/>
      <c r="B40" s="69"/>
      <c r="C40" s="133"/>
      <c r="D40" s="131" t="s">
        <v>86</v>
      </c>
      <c r="E40" s="134" t="s">
        <v>339</v>
      </c>
      <c r="F40" s="134" t="s">
        <v>339</v>
      </c>
      <c r="G40" s="134" t="s">
        <v>339</v>
      </c>
      <c r="H40" s="134" t="s">
        <v>339</v>
      </c>
      <c r="I40" s="134" t="s">
        <v>339</v>
      </c>
      <c r="J40" s="134" t="s">
        <v>339</v>
      </c>
      <c r="K40" s="134" t="s">
        <v>339</v>
      </c>
      <c r="L40" s="134" t="s">
        <v>339</v>
      </c>
      <c r="M40" s="134" t="s">
        <v>339</v>
      </c>
      <c r="N40" s="134" t="s">
        <v>339</v>
      </c>
      <c r="O40" s="134" t="s">
        <v>339</v>
      </c>
      <c r="P40" s="134" t="s">
        <v>339</v>
      </c>
      <c r="Q40" s="134" t="s">
        <v>339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</row>
    <row r="41" ht="83.25" customHeight="1">
      <c r="A41" s="17"/>
      <c r="B41" s="69"/>
      <c r="C41" s="133"/>
      <c r="D41" s="131" t="s">
        <v>87</v>
      </c>
      <c r="E41" s="134" t="s">
        <v>339</v>
      </c>
      <c r="F41" s="134" t="s">
        <v>339</v>
      </c>
      <c r="G41" s="134" t="s">
        <v>339</v>
      </c>
      <c r="H41" s="134" t="s">
        <v>339</v>
      </c>
      <c r="I41" s="134" t="s">
        <v>339</v>
      </c>
      <c r="J41" s="134" t="s">
        <v>339</v>
      </c>
      <c r="K41" s="134" t="s">
        <v>339</v>
      </c>
      <c r="L41" s="134" t="s">
        <v>339</v>
      </c>
      <c r="M41" s="134" t="s">
        <v>339</v>
      </c>
      <c r="N41" s="134" t="s">
        <v>339</v>
      </c>
      <c r="O41" s="134" t="s">
        <v>339</v>
      </c>
      <c r="P41" s="134" t="s">
        <v>339</v>
      </c>
      <c r="Q41" s="134" t="s">
        <v>339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</row>
    <row r="42" ht="15.75" customHeight="1">
      <c r="A42" s="17"/>
      <c r="B42" s="69"/>
      <c r="C42" s="137"/>
      <c r="D42" s="131" t="s">
        <v>88</v>
      </c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</row>
    <row r="43" ht="15.75" customHeight="1">
      <c r="A43" s="17"/>
      <c r="B43" s="69"/>
      <c r="C43" s="130" t="s">
        <v>89</v>
      </c>
      <c r="D43" s="118" t="s">
        <v>90</v>
      </c>
      <c r="E43" s="138" t="s">
        <v>340</v>
      </c>
      <c r="F43" s="138" t="s">
        <v>340</v>
      </c>
      <c r="G43" s="138" t="s">
        <v>340</v>
      </c>
      <c r="H43" s="138" t="s">
        <v>340</v>
      </c>
      <c r="I43" s="138" t="s">
        <v>340</v>
      </c>
      <c r="J43" s="138" t="s">
        <v>340</v>
      </c>
      <c r="K43" s="138" t="s">
        <v>340</v>
      </c>
      <c r="L43" s="138" t="s">
        <v>340</v>
      </c>
      <c r="M43" s="138" t="s">
        <v>340</v>
      </c>
      <c r="N43" s="138" t="s">
        <v>340</v>
      </c>
      <c r="O43" s="138" t="s">
        <v>340</v>
      </c>
      <c r="P43" s="138" t="s">
        <v>340</v>
      </c>
      <c r="Q43" s="138" t="s">
        <v>340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</row>
    <row r="44" ht="15.75" customHeight="1">
      <c r="A44" s="17"/>
      <c r="B44" s="69"/>
      <c r="C44" s="133"/>
      <c r="D44" s="118" t="s">
        <v>93</v>
      </c>
      <c r="E44" s="138" t="s">
        <v>94</v>
      </c>
      <c r="F44" s="138" t="s">
        <v>94</v>
      </c>
      <c r="G44" s="138" t="s">
        <v>94</v>
      </c>
      <c r="H44" s="138" t="s">
        <v>94</v>
      </c>
      <c r="I44" s="138" t="s">
        <v>94</v>
      </c>
      <c r="J44" s="138" t="s">
        <v>94</v>
      </c>
      <c r="K44" s="138" t="s">
        <v>94</v>
      </c>
      <c r="L44" s="138" t="s">
        <v>94</v>
      </c>
      <c r="M44" s="138" t="s">
        <v>94</v>
      </c>
      <c r="N44" s="138" t="s">
        <v>94</v>
      </c>
      <c r="O44" s="138" t="s">
        <v>94</v>
      </c>
      <c r="P44" s="138" t="s">
        <v>94</v>
      </c>
      <c r="Q44" s="138" t="s">
        <v>94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</row>
    <row r="45" ht="15.75" customHeight="1">
      <c r="A45" s="17"/>
      <c r="B45" s="69"/>
      <c r="C45" s="137"/>
      <c r="D45" s="118" t="s">
        <v>95</v>
      </c>
      <c r="E45" s="138" t="s">
        <v>94</v>
      </c>
      <c r="F45" s="138" t="s">
        <v>94</v>
      </c>
      <c r="G45" s="138" t="s">
        <v>94</v>
      </c>
      <c r="H45" s="138" t="s">
        <v>94</v>
      </c>
      <c r="I45" s="138" t="s">
        <v>94</v>
      </c>
      <c r="J45" s="138" t="s">
        <v>94</v>
      </c>
      <c r="K45" s="138" t="s">
        <v>94</v>
      </c>
      <c r="L45" s="138" t="s">
        <v>94</v>
      </c>
      <c r="M45" s="138" t="s">
        <v>94</v>
      </c>
      <c r="N45" s="138" t="s">
        <v>94</v>
      </c>
      <c r="O45" s="138" t="s">
        <v>94</v>
      </c>
      <c r="P45" s="138" t="s">
        <v>94</v>
      </c>
      <c r="Q45" s="138" t="s">
        <v>94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</row>
    <row r="46" ht="15.75" customHeight="1">
      <c r="A46" s="17"/>
      <c r="B46" s="69"/>
      <c r="C46" s="25" t="s">
        <v>96</v>
      </c>
      <c r="D46" s="118" t="s">
        <v>97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</row>
    <row r="47" ht="15.75" customHeight="1">
      <c r="A47" s="17"/>
      <c r="B47" s="69"/>
      <c r="C47" s="130" t="s">
        <v>98</v>
      </c>
      <c r="D47" s="118" t="s">
        <v>99</v>
      </c>
      <c r="E47" s="138" t="s">
        <v>100</v>
      </c>
      <c r="F47" s="138" t="s">
        <v>100</v>
      </c>
      <c r="G47" s="138" t="s">
        <v>100</v>
      </c>
      <c r="H47" s="138" t="s">
        <v>100</v>
      </c>
      <c r="I47" s="138" t="s">
        <v>100</v>
      </c>
      <c r="J47" s="138" t="s">
        <v>100</v>
      </c>
      <c r="K47" s="138" t="s">
        <v>100</v>
      </c>
      <c r="L47" s="138" t="s">
        <v>100</v>
      </c>
      <c r="M47" s="138" t="s">
        <v>100</v>
      </c>
      <c r="N47" s="138" t="s">
        <v>100</v>
      </c>
      <c r="O47" s="138" t="s">
        <v>100</v>
      </c>
      <c r="P47" s="138" t="s">
        <v>100</v>
      </c>
      <c r="Q47" s="138" t="s">
        <v>100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</row>
    <row r="48" ht="15.75" customHeight="1">
      <c r="A48" s="17"/>
      <c r="B48" s="69"/>
      <c r="C48" s="137"/>
      <c r="D48" s="118" t="s">
        <v>101</v>
      </c>
      <c r="E48" s="138" t="s">
        <v>341</v>
      </c>
      <c r="F48" s="138" t="s">
        <v>341</v>
      </c>
      <c r="G48" s="138" t="s">
        <v>341</v>
      </c>
      <c r="H48" s="138" t="s">
        <v>341</v>
      </c>
      <c r="I48" s="138" t="s">
        <v>341</v>
      </c>
      <c r="J48" s="138" t="s">
        <v>341</v>
      </c>
      <c r="K48" s="138" t="s">
        <v>341</v>
      </c>
      <c r="L48" s="138" t="s">
        <v>341</v>
      </c>
      <c r="M48" s="138" t="s">
        <v>341</v>
      </c>
      <c r="N48" s="138" t="s">
        <v>341</v>
      </c>
      <c r="O48" s="138" t="s">
        <v>341</v>
      </c>
      <c r="P48" s="138" t="s">
        <v>341</v>
      </c>
      <c r="Q48" s="138" t="s">
        <v>341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</row>
    <row r="49" ht="15.75" customHeight="1">
      <c r="A49" s="17"/>
      <c r="B49" s="70"/>
      <c r="C49" s="25" t="s">
        <v>103</v>
      </c>
      <c r="D49" s="118" t="s">
        <v>104</v>
      </c>
      <c r="E49" s="138">
        <v>1.0</v>
      </c>
      <c r="F49" s="138">
        <v>1.0</v>
      </c>
      <c r="G49" s="138">
        <v>1.0</v>
      </c>
      <c r="H49" s="138">
        <v>1.0</v>
      </c>
      <c r="I49" s="138">
        <v>1.0</v>
      </c>
      <c r="J49" s="138">
        <v>1.0</v>
      </c>
      <c r="K49" s="138">
        <v>1.0</v>
      </c>
      <c r="L49" s="138">
        <v>1.0</v>
      </c>
      <c r="M49" s="138">
        <v>1.0</v>
      </c>
      <c r="N49" s="138">
        <v>1.0</v>
      </c>
      <c r="O49" s="138">
        <v>1.0</v>
      </c>
      <c r="P49" s="138">
        <v>1.0</v>
      </c>
      <c r="Q49" s="138">
        <v>1.0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</row>
    <row r="50" ht="15.75" customHeight="1">
      <c r="A50" s="17"/>
      <c r="B50" s="71" t="s">
        <v>105</v>
      </c>
      <c r="C50" s="130" t="s">
        <v>106</v>
      </c>
      <c r="D50" s="139" t="s">
        <v>99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</row>
    <row r="51" ht="15.75" customHeight="1">
      <c r="A51" s="17"/>
      <c r="B51" s="69"/>
      <c r="C51" s="133"/>
      <c r="D51" s="139" t="s">
        <v>108</v>
      </c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</row>
    <row r="52" ht="15.75" customHeight="1">
      <c r="A52" s="17"/>
      <c r="B52" s="69"/>
      <c r="C52" s="133"/>
      <c r="D52" s="139" t="s">
        <v>109</v>
      </c>
      <c r="E52" s="140" t="s">
        <v>110</v>
      </c>
      <c r="F52" s="140" t="s">
        <v>110</v>
      </c>
      <c r="G52" s="140" t="s">
        <v>110</v>
      </c>
      <c r="H52" s="140" t="s">
        <v>110</v>
      </c>
      <c r="I52" s="140" t="s">
        <v>110</v>
      </c>
      <c r="J52" s="140" t="s">
        <v>110</v>
      </c>
      <c r="K52" s="140" t="s">
        <v>110</v>
      </c>
      <c r="L52" s="140" t="s">
        <v>110</v>
      </c>
      <c r="M52" s="140" t="s">
        <v>110</v>
      </c>
      <c r="N52" s="140" t="s">
        <v>110</v>
      </c>
      <c r="O52" s="140" t="s">
        <v>110</v>
      </c>
      <c r="P52" s="140" t="s">
        <v>110</v>
      </c>
      <c r="Q52" s="140" t="s">
        <v>110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</row>
    <row r="53" ht="15.75" customHeight="1">
      <c r="A53" s="17"/>
      <c r="B53" s="69"/>
      <c r="C53" s="137"/>
      <c r="D53" s="139" t="s">
        <v>111</v>
      </c>
      <c r="E53" s="138" t="s">
        <v>112</v>
      </c>
      <c r="F53" s="138" t="s">
        <v>112</v>
      </c>
      <c r="G53" s="138" t="s">
        <v>112</v>
      </c>
      <c r="H53" s="138" t="s">
        <v>112</v>
      </c>
      <c r="I53" s="138" t="s">
        <v>112</v>
      </c>
      <c r="J53" s="138" t="s">
        <v>112</v>
      </c>
      <c r="K53" s="138" t="s">
        <v>112</v>
      </c>
      <c r="L53" s="138" t="s">
        <v>112</v>
      </c>
      <c r="M53" s="138" t="s">
        <v>112</v>
      </c>
      <c r="N53" s="138" t="s">
        <v>112</v>
      </c>
      <c r="O53" s="138" t="s">
        <v>112</v>
      </c>
      <c r="P53" s="138" t="s">
        <v>112</v>
      </c>
      <c r="Q53" s="138" t="s">
        <v>112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</row>
    <row r="54" ht="15.75" customHeight="1">
      <c r="A54" s="17"/>
      <c r="B54" s="69"/>
      <c r="C54" s="130" t="s">
        <v>113</v>
      </c>
      <c r="D54" s="139" t="s">
        <v>99</v>
      </c>
      <c r="E54" s="138" t="s">
        <v>342</v>
      </c>
      <c r="F54" s="138" t="s">
        <v>342</v>
      </c>
      <c r="G54" s="138" t="s">
        <v>342</v>
      </c>
      <c r="H54" s="138" t="s">
        <v>342</v>
      </c>
      <c r="I54" s="138" t="s">
        <v>342</v>
      </c>
      <c r="J54" s="138" t="s">
        <v>342</v>
      </c>
      <c r="K54" s="138" t="s">
        <v>342</v>
      </c>
      <c r="L54" s="138" t="s">
        <v>342</v>
      </c>
      <c r="M54" s="138" t="s">
        <v>342</v>
      </c>
      <c r="N54" s="138" t="s">
        <v>342</v>
      </c>
      <c r="O54" s="138" t="s">
        <v>342</v>
      </c>
      <c r="P54" s="138" t="s">
        <v>342</v>
      </c>
      <c r="Q54" s="138" t="s">
        <v>342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</row>
    <row r="55" ht="15.75" customHeight="1">
      <c r="A55" s="17"/>
      <c r="B55" s="69"/>
      <c r="C55" s="133"/>
      <c r="D55" s="139" t="s">
        <v>114</v>
      </c>
      <c r="E55" s="141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</row>
    <row r="56" ht="15.75" customHeight="1">
      <c r="A56" s="17"/>
      <c r="B56" s="69"/>
      <c r="C56" s="137"/>
      <c r="D56" s="139" t="s">
        <v>116</v>
      </c>
      <c r="E56" s="141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</row>
    <row r="57" ht="15.75" customHeight="1">
      <c r="A57" s="17"/>
      <c r="B57" s="69"/>
      <c r="C57" s="130" t="s">
        <v>117</v>
      </c>
      <c r="D57" s="139" t="s">
        <v>99</v>
      </c>
      <c r="E57" s="141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</row>
    <row r="58" ht="15.75" customHeight="1">
      <c r="A58" s="17"/>
      <c r="B58" s="69"/>
      <c r="C58" s="137"/>
      <c r="D58" s="139" t="s">
        <v>122</v>
      </c>
      <c r="E58" s="13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</row>
    <row r="59" ht="15.75" customHeight="1">
      <c r="A59" s="17"/>
      <c r="B59" s="69"/>
      <c r="C59" s="130" t="s">
        <v>127</v>
      </c>
      <c r="D59" s="139" t="s">
        <v>99</v>
      </c>
      <c r="E59" s="138"/>
      <c r="F59" s="68" t="s">
        <v>343</v>
      </c>
      <c r="G59" s="68" t="s">
        <v>343</v>
      </c>
      <c r="H59" s="68" t="s">
        <v>343</v>
      </c>
      <c r="I59" s="68" t="s">
        <v>343</v>
      </c>
      <c r="J59" s="68" t="s">
        <v>343</v>
      </c>
      <c r="K59" s="68" t="s">
        <v>343</v>
      </c>
      <c r="L59" s="68" t="s">
        <v>343</v>
      </c>
      <c r="M59" s="68" t="s">
        <v>343</v>
      </c>
      <c r="N59" s="68" t="s">
        <v>343</v>
      </c>
      <c r="O59" s="68" t="s">
        <v>343</v>
      </c>
      <c r="P59" s="68" t="s">
        <v>343</v>
      </c>
      <c r="Q59" s="68" t="s">
        <v>343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</row>
    <row r="60" ht="15.75" customHeight="1">
      <c r="A60" s="17"/>
      <c r="B60" s="69"/>
      <c r="C60" s="133"/>
      <c r="D60" s="139" t="s">
        <v>114</v>
      </c>
      <c r="E60" s="13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</row>
    <row r="61" ht="15.75" customHeight="1">
      <c r="A61" s="17"/>
      <c r="B61" s="69"/>
      <c r="C61" s="133"/>
      <c r="D61" s="139" t="s">
        <v>116</v>
      </c>
      <c r="E61" s="13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</row>
    <row r="62" ht="15.75" customHeight="1">
      <c r="A62" s="17"/>
      <c r="B62" s="69"/>
      <c r="C62" s="137"/>
      <c r="D62" s="139" t="s">
        <v>139</v>
      </c>
      <c r="E62" s="140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</row>
    <row r="63" ht="15.75" customHeight="1">
      <c r="A63" s="17"/>
      <c r="B63" s="69"/>
      <c r="C63" s="130" t="s">
        <v>140</v>
      </c>
      <c r="D63" s="139" t="s">
        <v>99</v>
      </c>
      <c r="E63" s="138" t="s">
        <v>344</v>
      </c>
      <c r="F63" s="67" t="s">
        <v>142</v>
      </c>
      <c r="G63" s="67" t="s">
        <v>142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</row>
    <row r="64" ht="15.75" customHeight="1">
      <c r="A64" s="17"/>
      <c r="B64" s="69"/>
      <c r="C64" s="133"/>
      <c r="D64" s="139" t="s">
        <v>114</v>
      </c>
      <c r="E64" s="142" t="s">
        <v>345</v>
      </c>
      <c r="F64" s="67" t="s">
        <v>142</v>
      </c>
      <c r="G64" s="67" t="s">
        <v>142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</row>
    <row r="65" ht="15.75" customHeight="1">
      <c r="A65" s="17"/>
      <c r="B65" s="69"/>
      <c r="C65" s="137"/>
      <c r="D65" s="139" t="s">
        <v>116</v>
      </c>
      <c r="E65" s="140" t="s">
        <v>142</v>
      </c>
      <c r="F65" s="72" t="s">
        <v>142</v>
      </c>
      <c r="G65" s="72" t="s">
        <v>142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</row>
    <row r="66" ht="15.75" customHeight="1">
      <c r="A66" s="17"/>
      <c r="B66" s="69"/>
      <c r="C66" s="130" t="s">
        <v>143</v>
      </c>
      <c r="D66" s="131" t="s">
        <v>114</v>
      </c>
      <c r="E66" s="140" t="s">
        <v>112</v>
      </c>
      <c r="F66" s="72" t="s">
        <v>112</v>
      </c>
      <c r="G66" s="72" t="s">
        <v>112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</row>
    <row r="67" ht="15.75" customHeight="1">
      <c r="A67" s="17"/>
      <c r="B67" s="69"/>
      <c r="C67" s="133"/>
      <c r="D67" s="131" t="s">
        <v>144</v>
      </c>
      <c r="E67" s="140" t="s">
        <v>112</v>
      </c>
      <c r="F67" s="72" t="s">
        <v>112</v>
      </c>
      <c r="G67" s="72" t="s">
        <v>112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</row>
    <row r="68" ht="15.75" customHeight="1">
      <c r="A68" s="17"/>
      <c r="B68" s="69"/>
      <c r="C68" s="133"/>
      <c r="D68" s="131" t="s">
        <v>145</v>
      </c>
      <c r="E68" s="140" t="s">
        <v>112</v>
      </c>
      <c r="F68" s="72" t="s">
        <v>112</v>
      </c>
      <c r="G68" s="72" t="s">
        <v>112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</row>
    <row r="69" ht="34.5" customHeight="1">
      <c r="A69" s="17"/>
      <c r="B69" s="69"/>
      <c r="C69" s="133"/>
      <c r="D69" s="131" t="s">
        <v>146</v>
      </c>
      <c r="E69" s="140" t="s">
        <v>112</v>
      </c>
      <c r="F69" s="72" t="s">
        <v>112</v>
      </c>
      <c r="G69" s="72" t="s">
        <v>112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</row>
    <row r="70" ht="15.75" customHeight="1">
      <c r="A70" s="17"/>
      <c r="B70" s="69"/>
      <c r="C70" s="137"/>
      <c r="D70" s="131" t="s">
        <v>147</v>
      </c>
      <c r="E70" s="140" t="s">
        <v>112</v>
      </c>
      <c r="F70" s="72" t="s">
        <v>112</v>
      </c>
      <c r="G70" s="72" t="s">
        <v>112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</row>
    <row r="71" ht="15.75" customHeight="1">
      <c r="A71" s="17"/>
      <c r="B71" s="69"/>
      <c r="C71" s="112" t="s">
        <v>144</v>
      </c>
      <c r="D71" s="143" t="s">
        <v>144</v>
      </c>
      <c r="E71" s="144" t="s">
        <v>27</v>
      </c>
      <c r="F71" s="74" t="s">
        <v>27</v>
      </c>
      <c r="G71" s="74" t="s">
        <v>27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</row>
    <row r="72" ht="15.75" customHeight="1">
      <c r="A72" s="17"/>
      <c r="B72" s="69"/>
      <c r="C72" s="112" t="s">
        <v>148</v>
      </c>
      <c r="D72" s="143" t="s">
        <v>148</v>
      </c>
      <c r="E72" s="138" t="s">
        <v>27</v>
      </c>
      <c r="F72" s="68" t="s">
        <v>27</v>
      </c>
      <c r="G72" s="68" t="s">
        <v>27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</row>
    <row r="73" ht="15.75" customHeight="1">
      <c r="A73" s="17"/>
      <c r="B73" s="69"/>
      <c r="C73" s="112" t="s">
        <v>149</v>
      </c>
      <c r="D73" s="143" t="s">
        <v>149</v>
      </c>
      <c r="E73" s="144" t="s">
        <v>27</v>
      </c>
      <c r="F73" s="74" t="s">
        <v>27</v>
      </c>
      <c r="G73" s="74" t="s">
        <v>27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</row>
    <row r="74" ht="15.75" customHeight="1">
      <c r="A74" s="17"/>
      <c r="B74" s="69"/>
      <c r="C74" s="112" t="s">
        <v>150</v>
      </c>
      <c r="D74" s="143" t="s">
        <v>150</v>
      </c>
      <c r="E74" s="144" t="s">
        <v>27</v>
      </c>
      <c r="F74" s="74" t="s">
        <v>27</v>
      </c>
      <c r="G74" s="74" t="s">
        <v>27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</row>
    <row r="75" ht="15.75" customHeight="1">
      <c r="A75" s="17"/>
      <c r="B75" s="70"/>
      <c r="C75" s="112" t="s">
        <v>151</v>
      </c>
      <c r="D75" s="143" t="s">
        <v>151</v>
      </c>
      <c r="E75" s="140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</row>
    <row r="76" ht="15.0" customHeight="1">
      <c r="A76" s="17"/>
      <c r="B76" s="129" t="s">
        <v>152</v>
      </c>
      <c r="C76" s="145" t="s">
        <v>153</v>
      </c>
      <c r="D76" s="146" t="s">
        <v>153</v>
      </c>
      <c r="E76" s="14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</row>
    <row r="77" ht="15.75" customHeight="1">
      <c r="A77" s="17"/>
      <c r="B77" s="69"/>
      <c r="C77" s="148" t="s">
        <v>346</v>
      </c>
      <c r="D77" s="146" t="s">
        <v>346</v>
      </c>
      <c r="E77" s="14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</row>
    <row r="78" ht="15.75" customHeight="1">
      <c r="A78" s="17"/>
      <c r="B78" s="69"/>
      <c r="C78" s="133"/>
      <c r="D78" s="146" t="s">
        <v>347</v>
      </c>
      <c r="E78" s="14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</row>
    <row r="79" ht="15.75" customHeight="1">
      <c r="A79" s="17"/>
      <c r="B79" s="69"/>
      <c r="C79" s="133"/>
      <c r="D79" s="146" t="s">
        <v>348</v>
      </c>
      <c r="E79" s="14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</row>
    <row r="80" ht="15.75" customHeight="1">
      <c r="A80" s="17"/>
      <c r="B80" s="69"/>
      <c r="C80" s="133"/>
      <c r="D80" s="146" t="s">
        <v>349</v>
      </c>
      <c r="E80" s="14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</row>
    <row r="81" ht="15.75" customHeight="1">
      <c r="A81" s="17"/>
      <c r="B81" s="69"/>
      <c r="C81" s="133"/>
      <c r="D81" s="146" t="s">
        <v>350</v>
      </c>
      <c r="E81" s="14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</row>
    <row r="82" ht="15.75" customHeight="1">
      <c r="A82" s="17"/>
      <c r="B82" s="69"/>
      <c r="C82" s="133"/>
      <c r="D82" s="146" t="s">
        <v>351</v>
      </c>
      <c r="E82" s="149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</row>
    <row r="83" ht="15.75" customHeight="1">
      <c r="A83" s="17"/>
      <c r="B83" s="69"/>
      <c r="C83" s="137"/>
      <c r="D83" s="146" t="s">
        <v>352</v>
      </c>
      <c r="E83" s="14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</row>
    <row r="84" ht="15.75" customHeight="1">
      <c r="A84" s="17"/>
      <c r="B84" s="69"/>
      <c r="C84" s="148" t="s">
        <v>353</v>
      </c>
      <c r="D84" s="146" t="s">
        <v>354</v>
      </c>
      <c r="E84" s="14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</row>
    <row r="85" ht="15.75" customHeight="1">
      <c r="A85" s="17"/>
      <c r="B85" s="69"/>
      <c r="C85" s="133"/>
      <c r="D85" s="146" t="s">
        <v>355</v>
      </c>
      <c r="E85" s="14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</row>
    <row r="86" ht="15.75" customHeight="1">
      <c r="A86" s="17"/>
      <c r="B86" s="69"/>
      <c r="C86" s="133"/>
      <c r="D86" s="146" t="s">
        <v>356</v>
      </c>
      <c r="E86" s="14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</row>
    <row r="87" ht="15.75" customHeight="1">
      <c r="A87" s="17"/>
      <c r="B87" s="69"/>
      <c r="C87" s="133"/>
      <c r="D87" s="146" t="s">
        <v>357</v>
      </c>
      <c r="E87" s="14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</row>
    <row r="88" ht="15.75" customHeight="1">
      <c r="A88" s="17"/>
      <c r="B88" s="69"/>
      <c r="C88" s="133"/>
      <c r="D88" s="146" t="s">
        <v>358</v>
      </c>
      <c r="E88" s="14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</row>
    <row r="89" ht="15.75" customHeight="1">
      <c r="A89" s="17"/>
      <c r="B89" s="69"/>
      <c r="C89" s="133"/>
      <c r="D89" s="146" t="s">
        <v>359</v>
      </c>
      <c r="E89" s="14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</row>
    <row r="90" ht="15.75" customHeight="1">
      <c r="A90" s="17"/>
      <c r="B90" s="69"/>
      <c r="C90" s="133"/>
      <c r="D90" s="146" t="s">
        <v>360</v>
      </c>
      <c r="E90" s="14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</row>
    <row r="91" ht="15.0" customHeight="1">
      <c r="A91" s="17"/>
      <c r="B91" s="69"/>
      <c r="C91" s="133"/>
      <c r="D91" s="146" t="s">
        <v>361</v>
      </c>
      <c r="E91" s="14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</row>
    <row r="92" ht="15.75" customHeight="1">
      <c r="A92" s="17"/>
      <c r="B92" s="69"/>
      <c r="C92" s="133"/>
      <c r="D92" s="146" t="s">
        <v>362</v>
      </c>
      <c r="E92" s="149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ht="15.75" customHeight="1">
      <c r="A93" s="17"/>
      <c r="B93" s="69"/>
      <c r="C93" s="137"/>
      <c r="D93" s="146" t="s">
        <v>363</v>
      </c>
      <c r="E93" s="14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</row>
    <row r="94" ht="15.75" customHeight="1">
      <c r="A94" s="17"/>
      <c r="B94" s="69"/>
      <c r="C94" s="148" t="s">
        <v>364</v>
      </c>
      <c r="D94" s="146" t="s">
        <v>364</v>
      </c>
      <c r="E94" s="14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</row>
    <row r="95" ht="15.75" customHeight="1">
      <c r="A95" s="17"/>
      <c r="B95" s="69"/>
      <c r="C95" s="137"/>
      <c r="D95" s="146" t="s">
        <v>365</v>
      </c>
      <c r="E95" s="14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</row>
    <row r="96" ht="15.75" customHeight="1">
      <c r="A96" s="17"/>
      <c r="B96" s="69"/>
      <c r="C96" s="148" t="s">
        <v>366</v>
      </c>
      <c r="D96" s="151" t="s">
        <v>366</v>
      </c>
      <c r="E96" s="14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</row>
    <row r="97" ht="15.75" customHeight="1">
      <c r="A97" s="17"/>
      <c r="B97" s="70"/>
      <c r="C97" s="137"/>
      <c r="D97" s="151" t="s">
        <v>367</v>
      </c>
      <c r="E97" s="14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</row>
    <row r="98" ht="15.75" customHeight="1">
      <c r="A98" s="17"/>
      <c r="B98" s="78" t="s">
        <v>154</v>
      </c>
      <c r="C98" s="152" t="s">
        <v>155</v>
      </c>
      <c r="D98" s="153" t="s">
        <v>156</v>
      </c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5">
        <v>74.2366083429536</v>
      </c>
      <c r="P98" s="155">
        <v>74.2366083429536</v>
      </c>
      <c r="Q98" s="155">
        <v>74.2366083429536</v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</row>
    <row r="99" ht="15.75" customHeight="1">
      <c r="A99" s="17"/>
      <c r="B99" s="69"/>
      <c r="C99" s="133"/>
      <c r="D99" s="153" t="s">
        <v>157</v>
      </c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5">
        <v>74.2366083429536</v>
      </c>
      <c r="P99" s="155">
        <v>74.2366083429536</v>
      </c>
      <c r="Q99" s="155">
        <v>74.2366083429536</v>
      </c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</row>
    <row r="100" ht="15.75" customHeight="1">
      <c r="A100" s="17"/>
      <c r="B100" s="69"/>
      <c r="C100" s="137"/>
      <c r="D100" s="153" t="s">
        <v>158</v>
      </c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5">
        <v>0.222912020847877</v>
      </c>
      <c r="P100" s="155">
        <v>0.222912020847877</v>
      </c>
      <c r="Q100" s="155">
        <v>0.222912020847877</v>
      </c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</row>
    <row r="101" ht="15.75" customHeight="1">
      <c r="A101" s="17"/>
      <c r="B101" s="69"/>
      <c r="C101" s="152" t="s">
        <v>159</v>
      </c>
      <c r="D101" s="153" t="s">
        <v>160</v>
      </c>
      <c r="E101" s="155">
        <v>30.1227838578832</v>
      </c>
      <c r="F101" s="155">
        <v>30.1227838578832</v>
      </c>
      <c r="G101" s="155">
        <v>30.1227838578832</v>
      </c>
      <c r="H101" s="154">
        <v>29.28</v>
      </c>
      <c r="I101" s="154">
        <v>29.28</v>
      </c>
      <c r="J101" s="154">
        <v>29.28</v>
      </c>
      <c r="K101" s="154">
        <v>29.28</v>
      </c>
      <c r="L101" s="154"/>
      <c r="M101" s="154"/>
      <c r="N101" s="154"/>
      <c r="O101" s="155">
        <v>0.0</v>
      </c>
      <c r="P101" s="155">
        <v>0.0</v>
      </c>
      <c r="Q101" s="155">
        <v>0.0</v>
      </c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</row>
    <row r="102" ht="15.75" customHeight="1">
      <c r="A102" s="17"/>
      <c r="B102" s="69"/>
      <c r="C102" s="133"/>
      <c r="D102" s="153" t="s">
        <v>161</v>
      </c>
      <c r="E102" s="155">
        <v>0.0</v>
      </c>
      <c r="F102" s="155">
        <v>0.0</v>
      </c>
      <c r="G102" s="155">
        <v>0.0</v>
      </c>
      <c r="H102" s="154">
        <v>0.0</v>
      </c>
      <c r="I102" s="154">
        <v>0.0</v>
      </c>
      <c r="J102" s="154">
        <v>0.0</v>
      </c>
      <c r="K102" s="154">
        <v>0.0</v>
      </c>
      <c r="L102" s="154"/>
      <c r="M102" s="154"/>
      <c r="N102" s="154"/>
      <c r="O102" s="155">
        <v>0.0</v>
      </c>
      <c r="P102" s="155">
        <v>0.0</v>
      </c>
      <c r="Q102" s="155">
        <v>0.0</v>
      </c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</row>
    <row r="103" ht="15.75" customHeight="1">
      <c r="A103" s="17"/>
      <c r="B103" s="69"/>
      <c r="C103" s="133"/>
      <c r="D103" s="153" t="s">
        <v>162</v>
      </c>
      <c r="E103" s="155">
        <v>0.0</v>
      </c>
      <c r="F103" s="155">
        <v>0.0</v>
      </c>
      <c r="G103" s="155">
        <v>0.0</v>
      </c>
      <c r="H103" s="154">
        <v>0.0</v>
      </c>
      <c r="I103" s="154">
        <v>0.0</v>
      </c>
      <c r="J103" s="154">
        <v>0.0</v>
      </c>
      <c r="K103" s="154">
        <v>0.0</v>
      </c>
      <c r="L103" s="154"/>
      <c r="M103" s="154"/>
      <c r="N103" s="154"/>
      <c r="O103" s="155">
        <v>0.0</v>
      </c>
      <c r="P103" s="155">
        <v>0.0</v>
      </c>
      <c r="Q103" s="155">
        <v>0.0</v>
      </c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</row>
    <row r="104" ht="15.75" customHeight="1">
      <c r="A104" s="17"/>
      <c r="B104" s="69"/>
      <c r="C104" s="137"/>
      <c r="D104" s="153" t="s">
        <v>163</v>
      </c>
      <c r="E104" s="155">
        <v>0.390132832517042</v>
      </c>
      <c r="F104" s="155">
        <v>0.390132832517042</v>
      </c>
      <c r="G104" s="155">
        <v>0.390132832517042</v>
      </c>
      <c r="H104" s="154">
        <v>0.1</v>
      </c>
      <c r="I104" s="154">
        <v>0.1</v>
      </c>
      <c r="J104" s="154">
        <v>0.1</v>
      </c>
      <c r="K104" s="154">
        <v>0.1</v>
      </c>
      <c r="L104" s="154"/>
      <c r="M104" s="154"/>
      <c r="N104" s="154"/>
      <c r="O104" s="155">
        <v>9.55849449776184</v>
      </c>
      <c r="P104" s="155">
        <v>9.55849449776184</v>
      </c>
      <c r="Q104" s="155">
        <v>9.55849449776184</v>
      </c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</row>
    <row r="105" ht="15.75" customHeight="1">
      <c r="A105" s="17"/>
      <c r="B105" s="69"/>
      <c r="C105" s="152" t="s">
        <v>164</v>
      </c>
      <c r="D105" s="153" t="s">
        <v>165</v>
      </c>
      <c r="E105" s="155">
        <v>0.0</v>
      </c>
      <c r="F105" s="155">
        <v>0.0</v>
      </c>
      <c r="G105" s="155">
        <v>0.0</v>
      </c>
      <c r="H105" s="154">
        <v>0.0</v>
      </c>
      <c r="I105" s="154">
        <v>0.0</v>
      </c>
      <c r="J105" s="154">
        <v>0.0</v>
      </c>
      <c r="K105" s="154">
        <v>0.0</v>
      </c>
      <c r="L105" s="154"/>
      <c r="M105" s="154"/>
      <c r="N105" s="154"/>
      <c r="O105" s="155">
        <v>0.0</v>
      </c>
      <c r="P105" s="155">
        <v>0.0</v>
      </c>
      <c r="Q105" s="155">
        <v>0.0</v>
      </c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</row>
    <row r="106" ht="15.75" customHeight="1">
      <c r="A106" s="17"/>
      <c r="B106" s="69"/>
      <c r="C106" s="133"/>
      <c r="D106" s="153" t="s">
        <v>166</v>
      </c>
      <c r="E106" s="155">
        <v>0.0</v>
      </c>
      <c r="F106" s="155">
        <v>0.0</v>
      </c>
      <c r="G106" s="155">
        <v>0.0</v>
      </c>
      <c r="H106" s="154">
        <v>0.0</v>
      </c>
      <c r="I106" s="154">
        <v>0.0</v>
      </c>
      <c r="J106" s="154">
        <v>0.0</v>
      </c>
      <c r="K106" s="154">
        <v>0.0</v>
      </c>
      <c r="L106" s="154"/>
      <c r="M106" s="154"/>
      <c r="N106" s="154"/>
      <c r="O106" s="155">
        <v>0.0</v>
      </c>
      <c r="P106" s="155">
        <v>0.0</v>
      </c>
      <c r="Q106" s="155">
        <v>0.0</v>
      </c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</row>
    <row r="107" ht="15.75" customHeight="1">
      <c r="A107" s="17"/>
      <c r="B107" s="69"/>
      <c r="C107" s="157"/>
      <c r="D107" s="153" t="s">
        <v>167</v>
      </c>
      <c r="E107" s="155">
        <v>5.9149118672178</v>
      </c>
      <c r="F107" s="155">
        <v>5.9149118672178</v>
      </c>
      <c r="G107" s="155">
        <v>5.9149118672178</v>
      </c>
      <c r="H107" s="154">
        <v>6.01</v>
      </c>
      <c r="I107" s="154">
        <v>6.01</v>
      </c>
      <c r="J107" s="154">
        <v>6.01</v>
      </c>
      <c r="K107" s="154">
        <v>6.01</v>
      </c>
      <c r="L107" s="154"/>
      <c r="M107" s="154"/>
      <c r="N107" s="154"/>
      <c r="O107" s="155">
        <v>5.9705210589048</v>
      </c>
      <c r="P107" s="155">
        <v>5.9705210589048</v>
      </c>
      <c r="Q107" s="155">
        <v>5.9705210589048</v>
      </c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</row>
    <row r="108" ht="15.75" customHeight="1">
      <c r="A108" s="17"/>
      <c r="B108" s="69"/>
      <c r="C108" s="152" t="s">
        <v>168</v>
      </c>
      <c r="D108" s="153" t="s">
        <v>169</v>
      </c>
      <c r="E108" s="155">
        <v>23.0846383784288</v>
      </c>
      <c r="F108" s="155">
        <v>23.0846383784288</v>
      </c>
      <c r="G108" s="155">
        <v>23.0846383784288</v>
      </c>
      <c r="H108" s="154">
        <v>8.58</v>
      </c>
      <c r="I108" s="154">
        <v>8.58</v>
      </c>
      <c r="J108" s="154">
        <v>8.58</v>
      </c>
      <c r="K108" s="154">
        <v>8.58</v>
      </c>
      <c r="L108" s="154"/>
      <c r="M108" s="154"/>
      <c r="N108" s="154"/>
      <c r="O108" s="155">
        <v>0.0</v>
      </c>
      <c r="P108" s="155">
        <v>0.0</v>
      </c>
      <c r="Q108" s="155">
        <v>0.0</v>
      </c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</row>
    <row r="109" ht="15.75" customHeight="1">
      <c r="A109" s="17"/>
      <c r="B109" s="69"/>
      <c r="C109" s="133"/>
      <c r="D109" s="153" t="s">
        <v>170</v>
      </c>
      <c r="E109" s="155">
        <v>0.0</v>
      </c>
      <c r="F109" s="155">
        <v>0.0</v>
      </c>
      <c r="G109" s="155">
        <v>0.0</v>
      </c>
      <c r="H109" s="154">
        <v>0.0</v>
      </c>
      <c r="I109" s="154">
        <v>0.0</v>
      </c>
      <c r="J109" s="154">
        <v>0.0</v>
      </c>
      <c r="K109" s="154">
        <v>0.0</v>
      </c>
      <c r="L109" s="154"/>
      <c r="M109" s="154"/>
      <c r="N109" s="154"/>
      <c r="O109" s="155">
        <v>0.0</v>
      </c>
      <c r="P109" s="155">
        <v>0.0</v>
      </c>
      <c r="Q109" s="155">
        <v>0.0</v>
      </c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</row>
    <row r="110" ht="15.75" customHeight="1">
      <c r="A110" s="17"/>
      <c r="B110" s="69"/>
      <c r="C110" s="133"/>
      <c r="D110" s="153" t="s">
        <v>171</v>
      </c>
      <c r="E110" s="155">
        <v>0.0</v>
      </c>
      <c r="F110" s="155">
        <v>0.0</v>
      </c>
      <c r="G110" s="155">
        <v>0.0</v>
      </c>
      <c r="H110" s="154">
        <v>0.0</v>
      </c>
      <c r="I110" s="154">
        <v>0.0</v>
      </c>
      <c r="J110" s="154">
        <v>0.0</v>
      </c>
      <c r="K110" s="154">
        <v>0.0</v>
      </c>
      <c r="L110" s="154"/>
      <c r="M110" s="154"/>
      <c r="N110" s="154"/>
      <c r="O110" s="155">
        <v>0.0</v>
      </c>
      <c r="P110" s="155">
        <v>0.0</v>
      </c>
      <c r="Q110" s="155">
        <v>0.0</v>
      </c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</row>
    <row r="111" ht="15.75" customHeight="1">
      <c r="A111" s="17"/>
      <c r="B111" s="69"/>
      <c r="C111" s="137"/>
      <c r="D111" s="153" t="s">
        <v>172</v>
      </c>
      <c r="E111" s="155">
        <v>0.339721391696039</v>
      </c>
      <c r="F111" s="155">
        <v>0.339721391696039</v>
      </c>
      <c r="G111" s="155">
        <v>0.339721391696039</v>
      </c>
      <c r="H111" s="154">
        <v>5.24</v>
      </c>
      <c r="I111" s="154">
        <v>5.24</v>
      </c>
      <c r="J111" s="154">
        <v>5.24</v>
      </c>
      <c r="K111" s="154">
        <v>5.24</v>
      </c>
      <c r="L111" s="154"/>
      <c r="M111" s="154"/>
      <c r="N111" s="154"/>
      <c r="O111" s="155">
        <v>7.35728662352343</v>
      </c>
      <c r="P111" s="155">
        <v>7.35728662352343</v>
      </c>
      <c r="Q111" s="155">
        <v>7.35728662352343</v>
      </c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</row>
    <row r="112" ht="15.0" customHeight="1">
      <c r="A112" s="17"/>
      <c r="B112" s="69"/>
      <c r="C112" s="158" t="s">
        <v>173</v>
      </c>
      <c r="D112" s="153" t="s">
        <v>174</v>
      </c>
      <c r="E112" s="155">
        <v>1.71464188395606</v>
      </c>
      <c r="F112" s="155">
        <v>1.71464188395606</v>
      </c>
      <c r="G112" s="155">
        <v>1.71464188395606</v>
      </c>
      <c r="H112" s="154">
        <v>1.7146</v>
      </c>
      <c r="I112" s="154">
        <v>1.7146</v>
      </c>
      <c r="J112" s="154">
        <v>1.7146</v>
      </c>
      <c r="K112" s="154">
        <v>1.7146</v>
      </c>
      <c r="L112" s="154"/>
      <c r="M112" s="154"/>
      <c r="N112" s="154"/>
      <c r="O112" s="155">
        <v>1.71468309240723</v>
      </c>
      <c r="P112" s="155">
        <v>1.71468309240723</v>
      </c>
      <c r="Q112" s="155">
        <v>1.71468309240723</v>
      </c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</row>
    <row r="113" ht="15.0" customHeight="1">
      <c r="A113" s="17"/>
      <c r="B113" s="69"/>
      <c r="C113" s="158" t="s">
        <v>175</v>
      </c>
      <c r="D113" s="153" t="s">
        <v>176</v>
      </c>
      <c r="E113" s="155">
        <v>1.1600786622094</v>
      </c>
      <c r="F113" s="155">
        <v>1.1600786622094</v>
      </c>
      <c r="G113" s="155">
        <v>1.1600786622094</v>
      </c>
      <c r="H113" s="154">
        <v>1.16</v>
      </c>
      <c r="I113" s="154">
        <v>1.16</v>
      </c>
      <c r="J113" s="154">
        <v>1.16</v>
      </c>
      <c r="K113" s="154">
        <v>1.16</v>
      </c>
      <c r="L113" s="154"/>
      <c r="M113" s="154"/>
      <c r="N113" s="154"/>
      <c r="O113" s="155">
        <v>1.1600890779675</v>
      </c>
      <c r="P113" s="155">
        <v>1.1600890779675</v>
      </c>
      <c r="Q113" s="155">
        <v>1.1600890779675</v>
      </c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</row>
    <row r="114" ht="15.0" customHeight="1">
      <c r="A114" s="17"/>
      <c r="B114" s="69"/>
      <c r="C114" s="158" t="s">
        <v>177</v>
      </c>
      <c r="D114" s="153" t="s">
        <v>178</v>
      </c>
      <c r="E114" s="155">
        <v>0.151147000058606</v>
      </c>
      <c r="F114" s="155">
        <v>0.151147000058606</v>
      </c>
      <c r="G114" s="155">
        <v>0.151147000058606</v>
      </c>
      <c r="H114" s="154">
        <v>2.23</v>
      </c>
      <c r="I114" s="154">
        <v>2.23</v>
      </c>
      <c r="J114" s="154">
        <v>2.23</v>
      </c>
      <c r="K114" s="154">
        <v>2.23</v>
      </c>
      <c r="L114" s="154"/>
      <c r="M114" s="154"/>
      <c r="N114" s="154"/>
      <c r="O114" s="155">
        <v>2.23307793425777</v>
      </c>
      <c r="P114" s="155">
        <v>2.23307793425777</v>
      </c>
      <c r="Q114" s="155">
        <v>2.23307793425777</v>
      </c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</row>
    <row r="115" ht="15.0" customHeight="1">
      <c r="A115" s="17"/>
      <c r="B115" s="69"/>
      <c r="C115" s="158" t="s">
        <v>179</v>
      </c>
      <c r="D115" s="153" t="s">
        <v>180</v>
      </c>
      <c r="E115" s="155">
        <v>4.28263841658804</v>
      </c>
      <c r="F115" s="155">
        <v>4.28263841658804</v>
      </c>
      <c r="G115" s="155">
        <v>4.28263841658804</v>
      </c>
      <c r="H115" s="154">
        <v>4.28</v>
      </c>
      <c r="I115" s="154">
        <v>4.28</v>
      </c>
      <c r="J115" s="154">
        <v>4.28</v>
      </c>
      <c r="K115" s="154">
        <v>4.28</v>
      </c>
      <c r="L115" s="154"/>
      <c r="M115" s="154"/>
      <c r="N115" s="154"/>
      <c r="O115" s="155">
        <v>4.28263841658804</v>
      </c>
      <c r="P115" s="155">
        <v>4.28263841658804</v>
      </c>
      <c r="Q115" s="155">
        <v>4.28263841658804</v>
      </c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</row>
    <row r="116" ht="15.75" customHeight="1">
      <c r="A116" s="17"/>
      <c r="B116" s="69"/>
      <c r="C116" s="158" t="s">
        <v>181</v>
      </c>
      <c r="D116" s="153" t="s">
        <v>182</v>
      </c>
      <c r="E116" s="155">
        <v>0.0</v>
      </c>
      <c r="F116" s="155">
        <v>0.0</v>
      </c>
      <c r="G116" s="155">
        <v>0.0</v>
      </c>
      <c r="H116" s="154">
        <v>0.0</v>
      </c>
      <c r="I116" s="154">
        <v>0.0</v>
      </c>
      <c r="J116" s="154">
        <v>0.0</v>
      </c>
      <c r="K116" s="154">
        <v>0.0</v>
      </c>
      <c r="L116" s="154"/>
      <c r="M116" s="154"/>
      <c r="N116" s="154"/>
      <c r="O116" s="154">
        <v>0.0</v>
      </c>
      <c r="P116" s="154">
        <v>0.0</v>
      </c>
      <c r="Q116" s="154">
        <v>0.0</v>
      </c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</row>
    <row r="117" ht="15.75" customHeight="1">
      <c r="A117" s="17"/>
      <c r="B117" s="69"/>
      <c r="C117" s="158" t="s">
        <v>181</v>
      </c>
      <c r="D117" s="153" t="s">
        <v>183</v>
      </c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</row>
    <row r="118" ht="15.75" customHeight="1">
      <c r="A118" s="17"/>
      <c r="B118" s="69"/>
      <c r="C118" s="152" t="s">
        <v>184</v>
      </c>
      <c r="D118" s="153" t="s">
        <v>185</v>
      </c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</row>
    <row r="119" ht="15.75" customHeight="1">
      <c r="A119" s="17"/>
      <c r="B119" s="69"/>
      <c r="C119" s="133"/>
      <c r="D119" s="153" t="s">
        <v>186</v>
      </c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</row>
    <row r="120" ht="15.75" customHeight="1">
      <c r="A120" s="17"/>
      <c r="B120" s="69"/>
      <c r="C120" s="133"/>
      <c r="D120" s="153" t="s">
        <v>187</v>
      </c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</row>
    <row r="121" ht="15.75" customHeight="1">
      <c r="A121" s="17"/>
      <c r="B121" s="69"/>
      <c r="C121" s="133"/>
      <c r="D121" s="153" t="s">
        <v>188</v>
      </c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</row>
    <row r="122" ht="15.75" customHeight="1">
      <c r="A122" s="17"/>
      <c r="B122" s="69"/>
      <c r="C122" s="133"/>
      <c r="D122" s="153" t="s">
        <v>189</v>
      </c>
      <c r="E122" s="159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</row>
    <row r="123" ht="15.75" customHeight="1">
      <c r="A123" s="17"/>
      <c r="B123" s="69"/>
      <c r="C123" s="133"/>
      <c r="D123" s="153" t="s">
        <v>190</v>
      </c>
      <c r="E123" s="159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</row>
    <row r="124" ht="15.75" customHeight="1">
      <c r="A124" s="17"/>
      <c r="B124" s="69"/>
      <c r="C124" s="133"/>
      <c r="D124" s="153" t="s">
        <v>191</v>
      </c>
      <c r="E124" s="159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</row>
    <row r="125" ht="15.75" customHeight="1">
      <c r="A125" s="17"/>
      <c r="B125" s="69"/>
      <c r="C125" s="137"/>
      <c r="D125" s="153" t="s">
        <v>192</v>
      </c>
      <c r="E125" s="159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</row>
    <row r="126" ht="15.75" customHeight="1">
      <c r="A126" s="17"/>
      <c r="B126" s="69"/>
      <c r="C126" s="152" t="s">
        <v>193</v>
      </c>
      <c r="D126" s="153" t="s">
        <v>194</v>
      </c>
      <c r="E126" s="159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</row>
    <row r="127" ht="15.75" customHeight="1">
      <c r="A127" s="17"/>
      <c r="B127" s="69"/>
      <c r="C127" s="133"/>
      <c r="D127" s="153" t="s">
        <v>195</v>
      </c>
      <c r="E127" s="159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</row>
    <row r="128" ht="15.75" customHeight="1">
      <c r="A128" s="17"/>
      <c r="B128" s="69"/>
      <c r="C128" s="133"/>
      <c r="D128" s="153" t="s">
        <v>196</v>
      </c>
      <c r="E128" s="159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</row>
    <row r="129" ht="15.75" customHeight="1">
      <c r="A129" s="17"/>
      <c r="B129" s="69"/>
      <c r="C129" s="133"/>
      <c r="D129" s="153" t="s">
        <v>197</v>
      </c>
      <c r="E129" s="159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</row>
    <row r="130" ht="15.75" customHeight="1">
      <c r="A130" s="17"/>
      <c r="B130" s="69"/>
      <c r="C130" s="133"/>
      <c r="D130" s="153" t="s">
        <v>198</v>
      </c>
      <c r="E130" s="159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</row>
    <row r="131" ht="15.75" customHeight="1">
      <c r="A131" s="17"/>
      <c r="B131" s="69"/>
      <c r="C131" s="133"/>
      <c r="D131" s="153" t="s">
        <v>199</v>
      </c>
      <c r="E131" s="159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</row>
    <row r="132" ht="15.75" customHeight="1">
      <c r="A132" s="17"/>
      <c r="B132" s="69"/>
      <c r="C132" s="133"/>
      <c r="D132" s="153" t="s">
        <v>200</v>
      </c>
      <c r="E132" s="159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</row>
    <row r="133" ht="15.75" customHeight="1">
      <c r="A133" s="17"/>
      <c r="B133" s="69"/>
      <c r="C133" s="137"/>
      <c r="D133" s="153" t="s">
        <v>201</v>
      </c>
      <c r="E133" s="159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</row>
    <row r="134" ht="15.75" customHeight="1">
      <c r="A134" s="17"/>
      <c r="B134" s="69"/>
      <c r="C134" s="152" t="s">
        <v>202</v>
      </c>
      <c r="D134" s="153" t="s">
        <v>203</v>
      </c>
      <c r="E134" s="159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</row>
    <row r="135" ht="15.75" customHeight="1">
      <c r="A135" s="17"/>
      <c r="B135" s="69"/>
      <c r="C135" s="133"/>
      <c r="D135" s="153" t="s">
        <v>204</v>
      </c>
      <c r="E135" s="159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</row>
    <row r="136" ht="15.75" customHeight="1">
      <c r="A136" s="17"/>
      <c r="B136" s="69"/>
      <c r="C136" s="133"/>
      <c r="D136" s="153" t="s">
        <v>205</v>
      </c>
      <c r="E136" s="159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</row>
    <row r="137" ht="15.75" customHeight="1">
      <c r="A137" s="17"/>
      <c r="B137" s="69"/>
      <c r="C137" s="137"/>
      <c r="D137" s="153" t="s">
        <v>206</v>
      </c>
      <c r="E137" s="159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</row>
    <row r="138" ht="15.75" customHeight="1">
      <c r="A138" s="17"/>
      <c r="B138" s="69"/>
      <c r="C138" s="152" t="s">
        <v>207</v>
      </c>
      <c r="D138" s="153" t="s">
        <v>208</v>
      </c>
      <c r="E138" s="159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</row>
    <row r="139" ht="15.75" customHeight="1">
      <c r="A139" s="17"/>
      <c r="B139" s="69"/>
      <c r="C139" s="133"/>
      <c r="D139" s="153" t="s">
        <v>209</v>
      </c>
      <c r="E139" s="159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</row>
    <row r="140" ht="15.75" customHeight="1">
      <c r="A140" s="17"/>
      <c r="B140" s="69"/>
      <c r="C140" s="133"/>
      <c r="D140" s="153" t="s">
        <v>210</v>
      </c>
      <c r="E140" s="159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</row>
    <row r="141" ht="15.75" customHeight="1">
      <c r="A141" s="17"/>
      <c r="B141" s="69"/>
      <c r="C141" s="133"/>
      <c r="D141" s="153" t="s">
        <v>211</v>
      </c>
      <c r="E141" s="159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</row>
    <row r="142" ht="15.75" customHeight="1">
      <c r="A142" s="17"/>
      <c r="B142" s="69"/>
      <c r="C142" s="133"/>
      <c r="D142" s="153" t="s">
        <v>212</v>
      </c>
      <c r="E142" s="159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</row>
    <row r="143" ht="15.75" customHeight="1">
      <c r="A143" s="17"/>
      <c r="B143" s="69"/>
      <c r="C143" s="133"/>
      <c r="D143" s="153" t="s">
        <v>213</v>
      </c>
      <c r="E143" s="159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</row>
    <row r="144" ht="15.75" customHeight="1">
      <c r="A144" s="17"/>
      <c r="B144" s="69"/>
      <c r="C144" s="137"/>
      <c r="D144" s="153" t="s">
        <v>214</v>
      </c>
      <c r="E144" s="159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</row>
    <row r="145" ht="15.75" customHeight="1">
      <c r="A145" s="17"/>
      <c r="B145" s="69"/>
      <c r="C145" s="152" t="s">
        <v>215</v>
      </c>
      <c r="D145" s="153" t="s">
        <v>216</v>
      </c>
      <c r="E145" s="159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</row>
    <row r="146" ht="15.75" customHeight="1">
      <c r="A146" s="17"/>
      <c r="B146" s="69"/>
      <c r="C146" s="133"/>
      <c r="D146" s="153" t="s">
        <v>217</v>
      </c>
      <c r="E146" s="159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</row>
    <row r="147" ht="15.75" customHeight="1">
      <c r="A147" s="17"/>
      <c r="B147" s="69"/>
      <c r="C147" s="133"/>
      <c r="D147" s="153" t="s">
        <v>218</v>
      </c>
      <c r="E147" s="159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</row>
    <row r="148" ht="15.75" customHeight="1">
      <c r="A148" s="17"/>
      <c r="B148" s="70"/>
      <c r="C148" s="137"/>
      <c r="D148" s="153" t="s">
        <v>219</v>
      </c>
      <c r="E148" s="159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</row>
    <row r="149" ht="15.75" customHeight="1">
      <c r="A149" s="17"/>
      <c r="B149" s="86" t="s">
        <v>220</v>
      </c>
      <c r="C149" s="160" t="s">
        <v>221</v>
      </c>
      <c r="D149" s="161" t="s">
        <v>222</v>
      </c>
      <c r="E149" s="88">
        <f t="shared" ref="E149:Q149" si="2">SUM(E153:E165)</f>
        <v>651.9854532</v>
      </c>
      <c r="F149" s="88">
        <f t="shared" si="2"/>
        <v>671.8854532</v>
      </c>
      <c r="G149" s="88">
        <f t="shared" si="2"/>
        <v>662.8554532</v>
      </c>
      <c r="H149" s="88">
        <f t="shared" si="2"/>
        <v>651.9854532</v>
      </c>
      <c r="I149" s="88">
        <f t="shared" si="2"/>
        <v>575.9854532</v>
      </c>
      <c r="J149" s="88">
        <f t="shared" si="2"/>
        <v>575.9854532</v>
      </c>
      <c r="K149" s="88">
        <f t="shared" si="2"/>
        <v>575.9854532</v>
      </c>
      <c r="L149" s="88">
        <f t="shared" si="2"/>
        <v>678.9854532</v>
      </c>
      <c r="M149" s="88">
        <f t="shared" si="2"/>
        <v>699.3754532</v>
      </c>
      <c r="N149" s="88">
        <f t="shared" si="2"/>
        <v>693.5854532</v>
      </c>
      <c r="O149" s="88">
        <f t="shared" si="2"/>
        <v>652.5854532</v>
      </c>
      <c r="P149" s="88">
        <f t="shared" si="2"/>
        <v>669.1754532</v>
      </c>
      <c r="Q149" s="88">
        <f t="shared" si="2"/>
        <v>575.9854532</v>
      </c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</row>
    <row r="150" ht="15.75" customHeight="1">
      <c r="A150" s="17"/>
      <c r="B150" s="69"/>
      <c r="C150" s="137"/>
      <c r="D150" s="161" t="s">
        <v>223</v>
      </c>
      <c r="E150" s="88">
        <f t="shared" ref="E150:Q150" si="3">E149+E151</f>
        <v>627.2254532</v>
      </c>
      <c r="F150" s="88">
        <f t="shared" si="3"/>
        <v>647.1254532</v>
      </c>
      <c r="G150" s="88">
        <f t="shared" si="3"/>
        <v>638.0954532</v>
      </c>
      <c r="H150" s="88">
        <f t="shared" si="3"/>
        <v>627.2254532</v>
      </c>
      <c r="I150" s="88">
        <f t="shared" si="3"/>
        <v>551.2254532</v>
      </c>
      <c r="J150" s="88">
        <f t="shared" si="3"/>
        <v>551.2254532</v>
      </c>
      <c r="K150" s="88">
        <f t="shared" si="3"/>
        <v>551.2254532</v>
      </c>
      <c r="L150" s="88">
        <f t="shared" si="3"/>
        <v>654.2254532</v>
      </c>
      <c r="M150" s="88">
        <f t="shared" si="3"/>
        <v>674.6154532</v>
      </c>
      <c r="N150" s="88">
        <f t="shared" si="3"/>
        <v>668.8254532</v>
      </c>
      <c r="O150" s="88">
        <f t="shared" si="3"/>
        <v>627.8254532</v>
      </c>
      <c r="P150" s="88">
        <f t="shared" si="3"/>
        <v>644.4154532</v>
      </c>
      <c r="Q150" s="88">
        <f t="shared" si="3"/>
        <v>551.2254532</v>
      </c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</row>
    <row r="151" ht="15.75" customHeight="1">
      <c r="A151" s="17"/>
      <c r="B151" s="69"/>
      <c r="C151" s="163" t="s">
        <v>224</v>
      </c>
      <c r="D151" s="11"/>
      <c r="E151" s="164">
        <v>-24.76</v>
      </c>
      <c r="F151" s="164">
        <v>-24.76</v>
      </c>
      <c r="G151" s="164">
        <v>-24.76</v>
      </c>
      <c r="H151" s="164">
        <v>-24.76</v>
      </c>
      <c r="I151" s="164">
        <v>-24.76</v>
      </c>
      <c r="J151" s="164">
        <v>-24.76</v>
      </c>
      <c r="K151" s="164">
        <v>-24.76</v>
      </c>
      <c r="L151" s="164">
        <v>-24.76</v>
      </c>
      <c r="M151" s="164">
        <v>-24.76</v>
      </c>
      <c r="N151" s="164">
        <v>-24.76</v>
      </c>
      <c r="O151" s="164">
        <v>-24.76</v>
      </c>
      <c r="P151" s="164">
        <v>-24.76</v>
      </c>
      <c r="Q151" s="164">
        <v>-24.76</v>
      </c>
      <c r="R151" s="164"/>
      <c r="S151" s="164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</row>
    <row r="152" ht="15.75" customHeight="1">
      <c r="A152" s="17"/>
      <c r="B152" s="69"/>
      <c r="C152" s="165" t="s">
        <v>225</v>
      </c>
      <c r="D152" s="161" t="s">
        <v>225</v>
      </c>
      <c r="E152" s="166">
        <v>3.73092130956507</v>
      </c>
      <c r="F152" s="91">
        <v>3.73092130956507</v>
      </c>
      <c r="G152" s="91">
        <v>3.73092130956507</v>
      </c>
      <c r="H152" s="91">
        <v>3.73092130956507</v>
      </c>
      <c r="I152" s="91">
        <v>3.73092130956507</v>
      </c>
      <c r="J152" s="91">
        <v>3.73092130956507</v>
      </c>
      <c r="K152" s="91">
        <v>3.73092130956507</v>
      </c>
      <c r="L152" s="91">
        <v>3.73092130956507</v>
      </c>
      <c r="M152" s="91">
        <v>3.73092130956507</v>
      </c>
      <c r="N152" s="91">
        <v>3.73092130956507</v>
      </c>
      <c r="O152" s="91">
        <v>3.73092130956507</v>
      </c>
      <c r="P152" s="91">
        <v>3.73092130956507</v>
      </c>
      <c r="Q152" s="91">
        <v>3.73092130956507</v>
      </c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</row>
    <row r="153" ht="15.75" customHeight="1">
      <c r="A153" s="17"/>
      <c r="B153" s="69"/>
      <c r="C153" s="165" t="s">
        <v>226</v>
      </c>
      <c r="D153" s="161" t="s">
        <v>226</v>
      </c>
      <c r="E153" s="166">
        <v>73.5681788137729</v>
      </c>
      <c r="F153" s="91">
        <v>73.5681788137729</v>
      </c>
      <c r="G153" s="91">
        <v>73.5681788137729</v>
      </c>
      <c r="H153" s="91">
        <v>73.5681788137729</v>
      </c>
      <c r="I153" s="91">
        <v>73.5681788137729</v>
      </c>
      <c r="J153" s="91">
        <v>73.5681788137729</v>
      </c>
      <c r="K153" s="91">
        <v>73.5681788137729</v>
      </c>
      <c r="L153" s="91">
        <v>73.5681788137729</v>
      </c>
      <c r="M153" s="91">
        <v>73.5681788137729</v>
      </c>
      <c r="N153" s="91">
        <v>73.5681788137729</v>
      </c>
      <c r="O153" s="91">
        <v>73.5681788137729</v>
      </c>
      <c r="P153" s="91">
        <v>73.5681788137729</v>
      </c>
      <c r="Q153" s="91">
        <v>73.5681788137729</v>
      </c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</row>
    <row r="154" ht="15.75" customHeight="1">
      <c r="A154" s="17"/>
      <c r="B154" s="69"/>
      <c r="C154" s="165" t="s">
        <v>227</v>
      </c>
      <c r="D154" s="161" t="s">
        <v>227</v>
      </c>
      <c r="E154" s="166">
        <v>189.0</v>
      </c>
      <c r="F154" s="166">
        <v>189.0</v>
      </c>
      <c r="G154" s="166">
        <v>189.0</v>
      </c>
      <c r="H154" s="166">
        <v>189.0</v>
      </c>
      <c r="I154" s="166">
        <v>189.0</v>
      </c>
      <c r="J154" s="166">
        <v>189.0</v>
      </c>
      <c r="K154" s="166">
        <v>189.0</v>
      </c>
      <c r="L154" s="166">
        <v>189.0</v>
      </c>
      <c r="M154" s="166">
        <v>189.0</v>
      </c>
      <c r="N154" s="166">
        <v>189.0</v>
      </c>
      <c r="O154" s="166">
        <v>189.0</v>
      </c>
      <c r="P154" s="166">
        <v>189.0</v>
      </c>
      <c r="Q154" s="166">
        <v>189.0</v>
      </c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</row>
    <row r="155" ht="15.75" customHeight="1">
      <c r="A155" s="17"/>
      <c r="B155" s="69"/>
      <c r="C155" s="165" t="s">
        <v>228</v>
      </c>
      <c r="D155" s="161" t="s">
        <v>228</v>
      </c>
      <c r="E155" s="166">
        <v>14.2329260825196</v>
      </c>
      <c r="F155" s="91">
        <v>14.2329260825196</v>
      </c>
      <c r="G155" s="91">
        <v>14.2329260825196</v>
      </c>
      <c r="H155" s="91">
        <v>14.2329260825196</v>
      </c>
      <c r="I155" s="91">
        <v>14.2329260825196</v>
      </c>
      <c r="J155" s="91">
        <v>14.2329260825196</v>
      </c>
      <c r="K155" s="91">
        <v>14.2329260825196</v>
      </c>
      <c r="L155" s="91">
        <v>14.2329260825196</v>
      </c>
      <c r="M155" s="91">
        <v>14.2329260825196</v>
      </c>
      <c r="N155" s="91">
        <v>14.2329260825196</v>
      </c>
      <c r="O155" s="91">
        <v>14.2329260825196</v>
      </c>
      <c r="P155" s="91">
        <v>14.2329260825196</v>
      </c>
      <c r="Q155" s="91">
        <v>14.2329260825196</v>
      </c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</row>
    <row r="156" ht="15.75" customHeight="1">
      <c r="A156" s="17"/>
      <c r="B156" s="69"/>
      <c r="C156" s="165" t="s">
        <v>229</v>
      </c>
      <c r="D156" s="161" t="s">
        <v>229</v>
      </c>
      <c r="E156" s="166">
        <v>50.2299623937857</v>
      </c>
      <c r="F156" s="91">
        <v>50.2299623937857</v>
      </c>
      <c r="G156" s="91">
        <v>50.2299623937857</v>
      </c>
      <c r="H156" s="91">
        <v>50.2299623937857</v>
      </c>
      <c r="I156" s="91">
        <v>50.2299623937857</v>
      </c>
      <c r="J156" s="91">
        <v>50.2299623937857</v>
      </c>
      <c r="K156" s="91">
        <v>50.2299623937857</v>
      </c>
      <c r="L156" s="91">
        <v>50.2299623937857</v>
      </c>
      <c r="M156" s="91">
        <v>50.2299623937857</v>
      </c>
      <c r="N156" s="91">
        <v>50.2299623937857</v>
      </c>
      <c r="O156" s="91">
        <v>50.2299623937857</v>
      </c>
      <c r="P156" s="91">
        <v>50.2299623937857</v>
      </c>
      <c r="Q156" s="91">
        <v>50.2299623937857</v>
      </c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</row>
    <row r="157" ht="15.75" customHeight="1">
      <c r="A157" s="17"/>
      <c r="B157" s="69"/>
      <c r="C157" s="165" t="s">
        <v>230</v>
      </c>
      <c r="D157" s="161" t="s">
        <v>230</v>
      </c>
      <c r="E157" s="166">
        <v>78.3570012396431</v>
      </c>
      <c r="F157" s="91">
        <v>78.3570012396431</v>
      </c>
      <c r="G157" s="91">
        <v>78.3570012396431</v>
      </c>
      <c r="H157" s="91">
        <v>78.3570012396431</v>
      </c>
      <c r="I157" s="91">
        <v>78.3570012396431</v>
      </c>
      <c r="J157" s="91">
        <v>78.3570012396431</v>
      </c>
      <c r="K157" s="91">
        <v>78.3570012396431</v>
      </c>
      <c r="L157" s="91">
        <v>78.3570012396431</v>
      </c>
      <c r="M157" s="91">
        <v>78.3570012396431</v>
      </c>
      <c r="N157" s="91">
        <v>78.3570012396431</v>
      </c>
      <c r="O157" s="91">
        <v>78.3570012396431</v>
      </c>
      <c r="P157" s="91">
        <v>78.3570012396431</v>
      </c>
      <c r="Q157" s="91">
        <v>78.3570012396431</v>
      </c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</row>
    <row r="158" ht="15.75" customHeight="1">
      <c r="A158" s="17"/>
      <c r="B158" s="69"/>
      <c r="C158" s="165" t="s">
        <v>231</v>
      </c>
      <c r="D158" s="161" t="s">
        <v>231</v>
      </c>
      <c r="E158" s="166">
        <v>62.2173847167062</v>
      </c>
      <c r="F158" s="91">
        <v>62.2173847167062</v>
      </c>
      <c r="G158" s="91">
        <v>62.2173847167062</v>
      </c>
      <c r="H158" s="91">
        <v>62.2173847167062</v>
      </c>
      <c r="I158" s="91">
        <v>62.2173847167062</v>
      </c>
      <c r="J158" s="91">
        <v>62.2173847167062</v>
      </c>
      <c r="K158" s="91">
        <v>62.2173847167062</v>
      </c>
      <c r="L158" s="91">
        <v>62.2173847167062</v>
      </c>
      <c r="M158" s="91">
        <v>62.2173847167062</v>
      </c>
      <c r="N158" s="91">
        <v>62.2173847167062</v>
      </c>
      <c r="O158" s="91">
        <v>62.2173847167062</v>
      </c>
      <c r="P158" s="91">
        <v>62.2173847167062</v>
      </c>
      <c r="Q158" s="91">
        <v>62.2173847167062</v>
      </c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</row>
    <row r="159" ht="15.75" customHeight="1">
      <c r="A159" s="17"/>
      <c r="B159" s="69"/>
      <c r="C159" s="165" t="s">
        <v>232</v>
      </c>
      <c r="D159" s="161" t="s">
        <v>232</v>
      </c>
      <c r="E159" s="94">
        <v>76.0</v>
      </c>
      <c r="F159" s="94">
        <v>95.9</v>
      </c>
      <c r="G159" s="94">
        <v>86.87</v>
      </c>
      <c r="H159" s="94">
        <v>76.0</v>
      </c>
      <c r="I159" s="95"/>
      <c r="J159" s="95"/>
      <c r="K159" s="95"/>
      <c r="L159" s="94">
        <v>76.0</v>
      </c>
      <c r="M159" s="94">
        <v>96.25</v>
      </c>
      <c r="N159" s="94">
        <v>117.6</v>
      </c>
      <c r="O159" s="94">
        <v>76.0</v>
      </c>
      <c r="P159" s="94">
        <v>92.59</v>
      </c>
      <c r="Q159" s="167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</row>
    <row r="160" ht="15.75" customHeight="1">
      <c r="A160" s="17"/>
      <c r="B160" s="69"/>
      <c r="C160" s="165" t="s">
        <v>233</v>
      </c>
      <c r="D160" s="161" t="s">
        <v>233</v>
      </c>
      <c r="E160" s="88">
        <v>32.0</v>
      </c>
      <c r="F160" s="88">
        <v>32.0</v>
      </c>
      <c r="G160" s="88">
        <v>32.0</v>
      </c>
      <c r="H160" s="88">
        <v>32.0</v>
      </c>
      <c r="I160" s="88">
        <v>32.0</v>
      </c>
      <c r="J160" s="88">
        <v>32.0</v>
      </c>
      <c r="K160" s="88">
        <v>32.0</v>
      </c>
      <c r="L160" s="88">
        <v>32.0</v>
      </c>
      <c r="M160" s="88">
        <v>32.0</v>
      </c>
      <c r="N160" s="88">
        <v>32.0</v>
      </c>
      <c r="O160" s="88">
        <v>32.0</v>
      </c>
      <c r="P160" s="88">
        <v>32.0</v>
      </c>
      <c r="Q160" s="88">
        <v>32.0</v>
      </c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</row>
    <row r="161" ht="15.75" customHeight="1">
      <c r="A161" s="17"/>
      <c r="B161" s="69"/>
      <c r="C161" s="165" t="s">
        <v>234</v>
      </c>
      <c r="D161" s="161" t="s">
        <v>234</v>
      </c>
      <c r="E161" s="88">
        <v>46.0</v>
      </c>
      <c r="F161" s="88">
        <v>46.0</v>
      </c>
      <c r="G161" s="88">
        <v>46.0</v>
      </c>
      <c r="H161" s="88">
        <v>46.0</v>
      </c>
      <c r="I161" s="88">
        <v>46.0</v>
      </c>
      <c r="J161" s="88">
        <v>46.0</v>
      </c>
      <c r="K161" s="88">
        <v>46.0</v>
      </c>
      <c r="L161" s="88">
        <v>46.0</v>
      </c>
      <c r="M161" s="88">
        <v>46.0</v>
      </c>
      <c r="N161" s="88">
        <v>46.0</v>
      </c>
      <c r="O161" s="88">
        <v>46.0</v>
      </c>
      <c r="P161" s="88">
        <v>46.0</v>
      </c>
      <c r="Q161" s="88">
        <v>46.0</v>
      </c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</row>
    <row r="162" ht="15.75" customHeight="1">
      <c r="A162" s="17"/>
      <c r="B162" s="69"/>
      <c r="C162" s="165" t="s">
        <v>235</v>
      </c>
      <c r="D162" s="161" t="s">
        <v>235</v>
      </c>
      <c r="E162" s="88">
        <v>6.0</v>
      </c>
      <c r="F162" s="88">
        <v>6.0</v>
      </c>
      <c r="G162" s="88">
        <v>6.0</v>
      </c>
      <c r="H162" s="88">
        <v>6.0</v>
      </c>
      <c r="I162" s="88">
        <v>6.0</v>
      </c>
      <c r="J162" s="88">
        <v>6.0</v>
      </c>
      <c r="K162" s="88">
        <v>6.0</v>
      </c>
      <c r="L162" s="88">
        <v>6.0</v>
      </c>
      <c r="M162" s="88">
        <v>6.0</v>
      </c>
      <c r="N162" s="88">
        <v>6.0</v>
      </c>
      <c r="O162" s="88">
        <v>6.0</v>
      </c>
      <c r="P162" s="88">
        <v>6.0</v>
      </c>
      <c r="Q162" s="88">
        <v>6.0</v>
      </c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</row>
    <row r="163" ht="15.75" customHeight="1">
      <c r="A163" s="17"/>
      <c r="B163" s="69"/>
      <c r="C163" s="165" t="s">
        <v>236</v>
      </c>
      <c r="D163" s="161" t="s">
        <v>236</v>
      </c>
      <c r="E163" s="88">
        <v>24.38</v>
      </c>
      <c r="F163" s="88">
        <v>24.38</v>
      </c>
      <c r="G163" s="88">
        <v>24.38</v>
      </c>
      <c r="H163" s="88">
        <v>24.38</v>
      </c>
      <c r="I163" s="88">
        <v>24.38</v>
      </c>
      <c r="J163" s="88">
        <v>24.38</v>
      </c>
      <c r="K163" s="88">
        <v>24.38</v>
      </c>
      <c r="L163" s="88">
        <v>24.38</v>
      </c>
      <c r="M163" s="88">
        <v>24.38</v>
      </c>
      <c r="N163" s="88">
        <v>24.38</v>
      </c>
      <c r="O163" s="88">
        <v>24.38</v>
      </c>
      <c r="P163" s="88">
        <v>24.38</v>
      </c>
      <c r="Q163" s="88">
        <v>24.38</v>
      </c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</row>
    <row r="164" ht="15.75" customHeight="1">
      <c r="A164" s="17"/>
      <c r="B164" s="69"/>
      <c r="C164" s="165" t="s">
        <v>237</v>
      </c>
      <c r="D164" s="161" t="s">
        <v>237</v>
      </c>
      <c r="E164" s="88">
        <v>0.0</v>
      </c>
      <c r="F164" s="88">
        <v>0.0</v>
      </c>
      <c r="G164" s="88">
        <v>0.0</v>
      </c>
      <c r="H164" s="88">
        <v>0.0</v>
      </c>
      <c r="I164" s="88">
        <v>0.0</v>
      </c>
      <c r="J164" s="88">
        <v>0.0</v>
      </c>
      <c r="K164" s="88">
        <v>0.0</v>
      </c>
      <c r="L164" s="88">
        <v>0.0</v>
      </c>
      <c r="M164" s="88">
        <v>0.0</v>
      </c>
      <c r="N164" s="88">
        <v>0.0</v>
      </c>
      <c r="O164" s="88">
        <v>0.0</v>
      </c>
      <c r="P164" s="88">
        <v>0.0</v>
      </c>
      <c r="Q164" s="88">
        <v>0.0</v>
      </c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</row>
    <row r="165" ht="15.75" customHeight="1">
      <c r="A165" s="17"/>
      <c r="B165" s="69"/>
      <c r="C165" s="165" t="s">
        <v>238</v>
      </c>
      <c r="D165" s="161" t="s">
        <v>238</v>
      </c>
      <c r="E165" s="94">
        <v>0.0</v>
      </c>
      <c r="F165" s="94">
        <v>0.0</v>
      </c>
      <c r="G165" s="94">
        <v>0.0</v>
      </c>
      <c r="H165" s="94"/>
      <c r="I165" s="95"/>
      <c r="J165" s="95"/>
      <c r="K165" s="95"/>
      <c r="L165" s="94">
        <v>27.0</v>
      </c>
      <c r="M165" s="94">
        <v>27.14</v>
      </c>
      <c r="N165" s="94">
        <v>0.0</v>
      </c>
      <c r="O165" s="94">
        <v>0.6</v>
      </c>
      <c r="P165" s="94">
        <v>0.6</v>
      </c>
      <c r="Q165" s="167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</row>
    <row r="166" ht="15.75" customHeight="1">
      <c r="A166" s="17"/>
      <c r="B166" s="69"/>
      <c r="C166" s="98"/>
      <c r="D166" s="65" t="s">
        <v>239</v>
      </c>
      <c r="E166" s="166">
        <v>3.73092130956507</v>
      </c>
      <c r="F166" s="91">
        <v>3.73092130956507</v>
      </c>
      <c r="G166" s="91">
        <v>3.73092130956507</v>
      </c>
      <c r="H166" s="91">
        <v>3.73092130956507</v>
      </c>
      <c r="I166" s="91">
        <v>3.73092130956507</v>
      </c>
      <c r="J166" s="91">
        <v>3.73092130956507</v>
      </c>
      <c r="K166" s="91">
        <v>3.73092130956507</v>
      </c>
      <c r="L166" s="91">
        <v>3.73092130956507</v>
      </c>
      <c r="M166" s="91">
        <v>3.73092130956507</v>
      </c>
      <c r="N166" s="91">
        <v>3.73092130956507</v>
      </c>
      <c r="O166" s="91">
        <v>3.73092130956507</v>
      </c>
      <c r="P166" s="91">
        <v>3.73092130956507</v>
      </c>
      <c r="Q166" s="91">
        <v>3.73092130956507</v>
      </c>
      <c r="R166" s="168"/>
      <c r="S166" s="169"/>
      <c r="T166" s="169"/>
      <c r="U166" s="169"/>
      <c r="V166" s="169"/>
      <c r="W166" s="169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</row>
    <row r="167" ht="15.75" customHeight="1">
      <c r="A167" s="17"/>
      <c r="B167" s="69"/>
      <c r="C167" s="98"/>
      <c r="D167" s="65" t="s">
        <v>240</v>
      </c>
      <c r="E167" s="166">
        <v>69.9981862413634</v>
      </c>
      <c r="F167" s="91">
        <v>69.9981862413634</v>
      </c>
      <c r="G167" s="91">
        <v>69.9981862413634</v>
      </c>
      <c r="H167" s="91">
        <v>69.9981862413634</v>
      </c>
      <c r="I167" s="91">
        <v>69.9981862413634</v>
      </c>
      <c r="J167" s="91">
        <v>69.9981862413634</v>
      </c>
      <c r="K167" s="91">
        <v>69.9981862413634</v>
      </c>
      <c r="L167" s="91">
        <v>69.9981862413634</v>
      </c>
      <c r="M167" s="91">
        <v>69.9981862413634</v>
      </c>
      <c r="N167" s="91">
        <v>69.9981862413634</v>
      </c>
      <c r="O167" s="91">
        <v>69.9981862413634</v>
      </c>
      <c r="P167" s="91">
        <v>69.9981862413634</v>
      </c>
      <c r="Q167" s="91">
        <v>69.9981862413634</v>
      </c>
      <c r="R167" s="168"/>
      <c r="S167" s="169"/>
      <c r="T167" s="169"/>
      <c r="U167" s="169"/>
      <c r="V167" s="169"/>
      <c r="W167" s="169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</row>
    <row r="168" ht="15.75" customHeight="1">
      <c r="A168" s="17"/>
      <c r="B168" s="69"/>
      <c r="C168" s="98"/>
      <c r="D168" s="65" t="s">
        <v>241</v>
      </c>
      <c r="E168" s="166">
        <v>179.43</v>
      </c>
      <c r="F168" s="166">
        <v>179.43</v>
      </c>
      <c r="G168" s="166">
        <v>179.43</v>
      </c>
      <c r="H168" s="166">
        <v>179.43</v>
      </c>
      <c r="I168" s="166">
        <v>179.43</v>
      </c>
      <c r="J168" s="166">
        <v>179.43</v>
      </c>
      <c r="K168" s="166">
        <v>179.43</v>
      </c>
      <c r="L168" s="166">
        <v>179.43</v>
      </c>
      <c r="M168" s="166">
        <v>179.43</v>
      </c>
      <c r="N168" s="166">
        <v>179.43</v>
      </c>
      <c r="O168" s="166">
        <v>179.43</v>
      </c>
      <c r="P168" s="166">
        <v>179.43</v>
      </c>
      <c r="Q168" s="166">
        <v>179.43</v>
      </c>
      <c r="R168" s="168"/>
      <c r="S168" s="169"/>
      <c r="T168" s="169"/>
      <c r="U168" s="169"/>
      <c r="V168" s="169"/>
      <c r="W168" s="169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</row>
    <row r="169" ht="15.75" customHeight="1">
      <c r="A169" s="17"/>
      <c r="B169" s="69"/>
      <c r="C169" s="98"/>
      <c r="D169" s="65" t="s">
        <v>242</v>
      </c>
      <c r="E169" s="166">
        <v>14.2329260825196</v>
      </c>
      <c r="F169" s="91">
        <v>14.2329260825196</v>
      </c>
      <c r="G169" s="91">
        <v>14.2329260825196</v>
      </c>
      <c r="H169" s="91">
        <v>14.2329260825196</v>
      </c>
      <c r="I169" s="91">
        <v>14.2329260825196</v>
      </c>
      <c r="J169" s="91">
        <v>14.2329260825196</v>
      </c>
      <c r="K169" s="91">
        <v>14.2329260825196</v>
      </c>
      <c r="L169" s="91">
        <v>14.2329260825196</v>
      </c>
      <c r="M169" s="91">
        <v>14.2329260825196</v>
      </c>
      <c r="N169" s="91">
        <v>14.2329260825196</v>
      </c>
      <c r="O169" s="91">
        <v>14.2329260825196</v>
      </c>
      <c r="P169" s="91">
        <v>14.2329260825196</v>
      </c>
      <c r="Q169" s="91">
        <v>14.2329260825196</v>
      </c>
      <c r="R169" s="168"/>
      <c r="S169" s="169"/>
      <c r="T169" s="169"/>
      <c r="U169" s="169"/>
      <c r="V169" s="169"/>
      <c r="W169" s="169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</row>
    <row r="170" ht="15.75" customHeight="1">
      <c r="A170" s="17"/>
      <c r="B170" s="69"/>
      <c r="C170" s="98"/>
      <c r="D170" s="65" t="s">
        <v>243</v>
      </c>
      <c r="E170" s="166">
        <v>45.9278772475401</v>
      </c>
      <c r="F170" s="91">
        <v>45.9278772475401</v>
      </c>
      <c r="G170" s="91">
        <v>45.9278772475401</v>
      </c>
      <c r="H170" s="91">
        <v>45.9278772475401</v>
      </c>
      <c r="I170" s="91">
        <v>45.9278772475401</v>
      </c>
      <c r="J170" s="91">
        <v>45.9278772475401</v>
      </c>
      <c r="K170" s="91">
        <v>45.9278772475401</v>
      </c>
      <c r="L170" s="91">
        <v>45.9278772475401</v>
      </c>
      <c r="M170" s="91">
        <v>45.9278772475401</v>
      </c>
      <c r="N170" s="91">
        <v>45.9278772475401</v>
      </c>
      <c r="O170" s="91">
        <v>45.9278772475401</v>
      </c>
      <c r="P170" s="91">
        <v>45.9278772475401</v>
      </c>
      <c r="Q170" s="91">
        <v>45.9278772475401</v>
      </c>
      <c r="R170" s="168"/>
      <c r="S170" s="169"/>
      <c r="T170" s="169"/>
      <c r="U170" s="169"/>
      <c r="V170" s="169"/>
      <c r="W170" s="169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</row>
    <row r="171" ht="15.75" customHeight="1">
      <c r="A171" s="17"/>
      <c r="B171" s="69"/>
      <c r="C171" s="98"/>
      <c r="D171" s="65" t="s">
        <v>244</v>
      </c>
      <c r="E171" s="166">
        <v>71.2024074984105</v>
      </c>
      <c r="F171" s="91">
        <v>71.2024074984105</v>
      </c>
      <c r="G171" s="91">
        <v>71.2024074984105</v>
      </c>
      <c r="H171" s="91">
        <v>71.2024074984105</v>
      </c>
      <c r="I171" s="91">
        <v>71.2024074984105</v>
      </c>
      <c r="J171" s="91">
        <v>71.2024074984105</v>
      </c>
      <c r="K171" s="91">
        <v>71.2024074984105</v>
      </c>
      <c r="L171" s="91">
        <v>71.2024074984105</v>
      </c>
      <c r="M171" s="91">
        <v>71.2024074984105</v>
      </c>
      <c r="N171" s="91">
        <v>71.2024074984105</v>
      </c>
      <c r="O171" s="91">
        <v>71.2024074984105</v>
      </c>
      <c r="P171" s="91">
        <v>71.2024074984105</v>
      </c>
      <c r="Q171" s="91">
        <v>71.2024074984105</v>
      </c>
      <c r="R171" s="168"/>
      <c r="S171" s="169"/>
      <c r="T171" s="169"/>
      <c r="U171" s="169"/>
      <c r="V171" s="169"/>
      <c r="W171" s="169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</row>
    <row r="172" ht="15.75" customHeight="1">
      <c r="A172" s="17"/>
      <c r="B172" s="69"/>
      <c r="C172" s="98"/>
      <c r="D172" s="65" t="s">
        <v>245</v>
      </c>
      <c r="E172" s="166">
        <v>62.2173847167062</v>
      </c>
      <c r="F172" s="91">
        <v>62.2173847167062</v>
      </c>
      <c r="G172" s="91">
        <v>62.2173847167062</v>
      </c>
      <c r="H172" s="91">
        <v>62.2173847167062</v>
      </c>
      <c r="I172" s="91">
        <v>62.2173847167062</v>
      </c>
      <c r="J172" s="91">
        <v>62.2173847167062</v>
      </c>
      <c r="K172" s="91">
        <v>62.2173847167062</v>
      </c>
      <c r="L172" s="91">
        <v>62.2173847167062</v>
      </c>
      <c r="M172" s="91">
        <v>62.2173847167062</v>
      </c>
      <c r="N172" s="91">
        <v>62.2173847167062</v>
      </c>
      <c r="O172" s="91">
        <v>62.2173847167062</v>
      </c>
      <c r="P172" s="91">
        <v>62.2173847167062</v>
      </c>
      <c r="Q172" s="91">
        <v>62.2173847167062</v>
      </c>
      <c r="R172" s="168"/>
      <c r="S172" s="169"/>
      <c r="T172" s="169"/>
      <c r="U172" s="169"/>
      <c r="V172" s="169"/>
      <c r="W172" s="169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</row>
    <row r="173" ht="15.75" customHeight="1">
      <c r="A173" s="17"/>
      <c r="B173" s="69"/>
      <c r="C173" s="98"/>
      <c r="D173" s="65" t="s">
        <v>246</v>
      </c>
      <c r="E173" s="170">
        <v>76.0</v>
      </c>
      <c r="F173" s="170">
        <v>96.0</v>
      </c>
      <c r="G173" s="170">
        <v>86.87</v>
      </c>
      <c r="H173" s="170">
        <v>76.0</v>
      </c>
      <c r="I173" s="171"/>
      <c r="J173" s="171"/>
      <c r="K173" s="172"/>
      <c r="L173" s="92">
        <v>76.0</v>
      </c>
      <c r="M173" s="92">
        <v>96.0</v>
      </c>
      <c r="N173" s="92">
        <v>117.6</v>
      </c>
      <c r="O173" s="170">
        <v>76.0</v>
      </c>
      <c r="P173" s="170">
        <v>93.0</v>
      </c>
      <c r="Q173" s="171"/>
      <c r="R173" s="173"/>
      <c r="S173" s="14"/>
      <c r="T173" s="14"/>
      <c r="U173" s="14"/>
      <c r="V173" s="14"/>
      <c r="W173" s="14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</row>
    <row r="174" ht="15.75" customHeight="1">
      <c r="A174" s="17"/>
      <c r="B174" s="69"/>
      <c r="C174" s="98"/>
      <c r="D174" s="65" t="s">
        <v>247</v>
      </c>
      <c r="E174" s="96">
        <v>32.0</v>
      </c>
      <c r="F174" s="96">
        <v>32.0</v>
      </c>
      <c r="G174" s="96">
        <v>32.0</v>
      </c>
      <c r="H174" s="96">
        <v>32.0</v>
      </c>
      <c r="I174" s="96">
        <v>32.0</v>
      </c>
      <c r="J174" s="96">
        <v>32.0</v>
      </c>
      <c r="K174" s="96">
        <v>32.0</v>
      </c>
      <c r="L174" s="96">
        <v>32.0</v>
      </c>
      <c r="M174" s="96">
        <v>32.0</v>
      </c>
      <c r="N174" s="96">
        <v>32.0</v>
      </c>
      <c r="O174" s="96">
        <v>32.0</v>
      </c>
      <c r="P174" s="96">
        <v>32.0</v>
      </c>
      <c r="Q174" s="96">
        <v>32.0</v>
      </c>
      <c r="R174" s="173"/>
      <c r="S174" s="14"/>
      <c r="T174" s="14"/>
      <c r="U174" s="14"/>
      <c r="V174" s="14"/>
      <c r="W174" s="14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</row>
    <row r="175" ht="15.75" customHeight="1">
      <c r="A175" s="17"/>
      <c r="B175" s="69"/>
      <c r="C175" s="98"/>
      <c r="D175" s="65" t="s">
        <v>248</v>
      </c>
      <c r="E175" s="96">
        <v>46.0</v>
      </c>
      <c r="F175" s="96">
        <v>46.0</v>
      </c>
      <c r="G175" s="96">
        <v>46.0</v>
      </c>
      <c r="H175" s="96">
        <v>46.0</v>
      </c>
      <c r="I175" s="96">
        <v>46.0</v>
      </c>
      <c r="J175" s="96">
        <v>46.0</v>
      </c>
      <c r="K175" s="96">
        <v>46.0</v>
      </c>
      <c r="L175" s="96">
        <v>46.0</v>
      </c>
      <c r="M175" s="96">
        <v>46.0</v>
      </c>
      <c r="N175" s="96">
        <v>46.0</v>
      </c>
      <c r="O175" s="96">
        <v>46.0</v>
      </c>
      <c r="P175" s="96">
        <v>46.0</v>
      </c>
      <c r="Q175" s="96">
        <v>46.0</v>
      </c>
      <c r="R175" s="173"/>
      <c r="S175" s="14"/>
      <c r="T175" s="14"/>
      <c r="U175" s="14"/>
      <c r="V175" s="14"/>
      <c r="W175" s="14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</row>
    <row r="176" ht="15.75" customHeight="1">
      <c r="A176" s="17"/>
      <c r="B176" s="69"/>
      <c r="C176" s="98"/>
      <c r="D176" s="65" t="s">
        <v>249</v>
      </c>
      <c r="E176" s="96">
        <v>6.0</v>
      </c>
      <c r="F176" s="96">
        <v>6.0</v>
      </c>
      <c r="G176" s="96">
        <v>6.0</v>
      </c>
      <c r="H176" s="96">
        <v>6.0</v>
      </c>
      <c r="I176" s="96">
        <v>6.0</v>
      </c>
      <c r="J176" s="96">
        <v>6.0</v>
      </c>
      <c r="K176" s="96">
        <v>6.0</v>
      </c>
      <c r="L176" s="96">
        <v>6.0</v>
      </c>
      <c r="M176" s="96">
        <v>6.0</v>
      </c>
      <c r="N176" s="96">
        <v>6.0</v>
      </c>
      <c r="O176" s="96">
        <v>6.0</v>
      </c>
      <c r="P176" s="96">
        <v>6.0</v>
      </c>
      <c r="Q176" s="96">
        <v>6.0</v>
      </c>
      <c r="R176" s="173"/>
      <c r="S176" s="14"/>
      <c r="T176" s="14"/>
      <c r="U176" s="14"/>
      <c r="V176" s="14"/>
      <c r="W176" s="14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</row>
    <row r="177" ht="15.75" customHeight="1">
      <c r="A177" s="17"/>
      <c r="B177" s="69"/>
      <c r="C177" s="98"/>
      <c r="D177" s="65" t="s">
        <v>250</v>
      </c>
      <c r="E177" s="96">
        <v>24.38</v>
      </c>
      <c r="F177" s="96">
        <v>24.38</v>
      </c>
      <c r="G177" s="96">
        <v>24.38</v>
      </c>
      <c r="H177" s="96">
        <v>24.38</v>
      </c>
      <c r="I177" s="96">
        <v>24.38</v>
      </c>
      <c r="J177" s="96">
        <v>24.38</v>
      </c>
      <c r="K177" s="96">
        <v>24.38</v>
      </c>
      <c r="L177" s="96">
        <v>24.38</v>
      </c>
      <c r="M177" s="96">
        <v>24.38</v>
      </c>
      <c r="N177" s="96">
        <v>24.38</v>
      </c>
      <c r="O177" s="96">
        <v>24.38</v>
      </c>
      <c r="P177" s="96">
        <v>24.38</v>
      </c>
      <c r="Q177" s="96">
        <v>24.38</v>
      </c>
      <c r="R177" s="173"/>
      <c r="S177" s="14"/>
      <c r="T177" s="14"/>
      <c r="U177" s="14"/>
      <c r="V177" s="14"/>
      <c r="W177" s="14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</row>
    <row r="178" ht="15.75" customHeight="1">
      <c r="A178" s="17"/>
      <c r="B178" s="69"/>
      <c r="C178" s="98"/>
      <c r="D178" s="65" t="s">
        <v>251</v>
      </c>
      <c r="E178" s="174">
        <v>0.0</v>
      </c>
      <c r="F178" s="174">
        <v>0.0</v>
      </c>
      <c r="G178" s="174">
        <v>0.0</v>
      </c>
      <c r="H178" s="174"/>
      <c r="I178" s="174"/>
      <c r="J178" s="174"/>
      <c r="K178" s="174"/>
      <c r="L178" s="96"/>
      <c r="M178" s="96"/>
      <c r="N178" s="96"/>
      <c r="O178" s="174"/>
      <c r="P178" s="174"/>
      <c r="Q178" s="174"/>
      <c r="R178" s="173"/>
      <c r="S178" s="14"/>
      <c r="T178" s="14"/>
      <c r="U178" s="14"/>
      <c r="V178" s="14"/>
      <c r="W178" s="14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</row>
    <row r="179" ht="15.75" customHeight="1">
      <c r="A179" s="17"/>
      <c r="B179" s="69"/>
      <c r="C179" s="98"/>
      <c r="D179" s="65" t="s">
        <v>252</v>
      </c>
      <c r="E179" s="170">
        <v>0.0</v>
      </c>
      <c r="F179" s="170">
        <v>0.0</v>
      </c>
      <c r="G179" s="94">
        <v>0.0</v>
      </c>
      <c r="H179" s="94">
        <v>0.0</v>
      </c>
      <c r="I179" s="171"/>
      <c r="J179" s="95"/>
      <c r="K179" s="95"/>
      <c r="L179" s="94">
        <v>27.0</v>
      </c>
      <c r="M179" s="94">
        <v>27.0</v>
      </c>
      <c r="N179" s="94">
        <v>0.0</v>
      </c>
      <c r="O179" s="175">
        <v>0.6</v>
      </c>
      <c r="P179" s="175">
        <v>0.6</v>
      </c>
      <c r="Q179" s="176"/>
      <c r="R179" s="177"/>
      <c r="S179" s="178"/>
      <c r="T179" s="178"/>
      <c r="U179" s="178"/>
      <c r="V179" s="178"/>
      <c r="W179" s="17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</row>
    <row r="180" ht="15.75" customHeight="1">
      <c r="A180" s="17"/>
      <c r="B180" s="69"/>
      <c r="C180" s="179" t="s">
        <v>253</v>
      </c>
      <c r="D180" s="180" t="s">
        <v>254</v>
      </c>
      <c r="E180" s="88">
        <f t="shared" ref="E180:Q180" si="4">E101*$D$219*50</f>
        <v>341.8935968</v>
      </c>
      <c r="F180" s="88">
        <f t="shared" si="4"/>
        <v>341.8935968</v>
      </c>
      <c r="G180" s="88">
        <f t="shared" si="4"/>
        <v>341.8935968</v>
      </c>
      <c r="H180" s="88">
        <f t="shared" si="4"/>
        <v>332.328</v>
      </c>
      <c r="I180" s="88">
        <f t="shared" si="4"/>
        <v>332.328</v>
      </c>
      <c r="J180" s="88">
        <f t="shared" si="4"/>
        <v>332.328</v>
      </c>
      <c r="K180" s="88">
        <f t="shared" si="4"/>
        <v>332.328</v>
      </c>
      <c r="L180" s="88">
        <f t="shared" si="4"/>
        <v>0</v>
      </c>
      <c r="M180" s="88">
        <f t="shared" si="4"/>
        <v>0</v>
      </c>
      <c r="N180" s="88">
        <f t="shared" si="4"/>
        <v>0</v>
      </c>
      <c r="O180" s="88">
        <f t="shared" si="4"/>
        <v>0</v>
      </c>
      <c r="P180" s="88">
        <f t="shared" si="4"/>
        <v>0</v>
      </c>
      <c r="Q180" s="88">
        <f t="shared" si="4"/>
        <v>0</v>
      </c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</row>
    <row r="181" ht="15.75" customHeight="1">
      <c r="A181" s="17"/>
      <c r="B181" s="69"/>
      <c r="C181" s="133"/>
      <c r="D181" s="180" t="s">
        <v>255</v>
      </c>
      <c r="E181" s="88">
        <f t="shared" ref="E181:Q181" si="5">E102*$D$220*50</f>
        <v>0</v>
      </c>
      <c r="F181" s="88">
        <f t="shared" si="5"/>
        <v>0</v>
      </c>
      <c r="G181" s="88">
        <f t="shared" si="5"/>
        <v>0</v>
      </c>
      <c r="H181" s="88">
        <f t="shared" si="5"/>
        <v>0</v>
      </c>
      <c r="I181" s="88">
        <f t="shared" si="5"/>
        <v>0</v>
      </c>
      <c r="J181" s="88">
        <f t="shared" si="5"/>
        <v>0</v>
      </c>
      <c r="K181" s="88">
        <f t="shared" si="5"/>
        <v>0</v>
      </c>
      <c r="L181" s="88">
        <f t="shared" si="5"/>
        <v>0</v>
      </c>
      <c r="M181" s="88">
        <f t="shared" si="5"/>
        <v>0</v>
      </c>
      <c r="N181" s="88">
        <f t="shared" si="5"/>
        <v>0</v>
      </c>
      <c r="O181" s="88">
        <f t="shared" si="5"/>
        <v>0</v>
      </c>
      <c r="P181" s="88">
        <f t="shared" si="5"/>
        <v>0</v>
      </c>
      <c r="Q181" s="88">
        <f t="shared" si="5"/>
        <v>0</v>
      </c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</row>
    <row r="182" ht="15.75" customHeight="1">
      <c r="A182" s="17"/>
      <c r="B182" s="69"/>
      <c r="C182" s="133"/>
      <c r="D182" s="180" t="s">
        <v>256</v>
      </c>
      <c r="E182" s="88">
        <f t="shared" ref="E182:Q182" si="6">E103*$D$222*50</f>
        <v>0</v>
      </c>
      <c r="F182" s="88">
        <f t="shared" si="6"/>
        <v>0</v>
      </c>
      <c r="G182" s="88">
        <f t="shared" si="6"/>
        <v>0</v>
      </c>
      <c r="H182" s="88">
        <f t="shared" si="6"/>
        <v>0</v>
      </c>
      <c r="I182" s="88">
        <f t="shared" si="6"/>
        <v>0</v>
      </c>
      <c r="J182" s="88">
        <f t="shared" si="6"/>
        <v>0</v>
      </c>
      <c r="K182" s="88">
        <f t="shared" si="6"/>
        <v>0</v>
      </c>
      <c r="L182" s="88">
        <f t="shared" si="6"/>
        <v>0</v>
      </c>
      <c r="M182" s="88">
        <f t="shared" si="6"/>
        <v>0</v>
      </c>
      <c r="N182" s="88">
        <f t="shared" si="6"/>
        <v>0</v>
      </c>
      <c r="O182" s="88">
        <f t="shared" si="6"/>
        <v>0</v>
      </c>
      <c r="P182" s="88">
        <f t="shared" si="6"/>
        <v>0</v>
      </c>
      <c r="Q182" s="88">
        <f t="shared" si="6"/>
        <v>0</v>
      </c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</row>
    <row r="183" ht="15.75" customHeight="1">
      <c r="A183" s="17"/>
      <c r="B183" s="69"/>
      <c r="C183" s="137"/>
      <c r="D183" s="180" t="s">
        <v>257</v>
      </c>
      <c r="E183" s="88">
        <f t="shared" ref="E183:Q183" si="7">E104*$D$224*50</f>
        <v>1.541024688</v>
      </c>
      <c r="F183" s="88">
        <f t="shared" si="7"/>
        <v>1.541024688</v>
      </c>
      <c r="G183" s="88">
        <f t="shared" si="7"/>
        <v>1.541024688</v>
      </c>
      <c r="H183" s="88">
        <f t="shared" si="7"/>
        <v>0.395</v>
      </c>
      <c r="I183" s="88">
        <f t="shared" si="7"/>
        <v>0.395</v>
      </c>
      <c r="J183" s="88">
        <f t="shared" si="7"/>
        <v>0.395</v>
      </c>
      <c r="K183" s="88">
        <f t="shared" si="7"/>
        <v>0.395</v>
      </c>
      <c r="L183" s="88">
        <f t="shared" si="7"/>
        <v>0</v>
      </c>
      <c r="M183" s="88">
        <f t="shared" si="7"/>
        <v>0</v>
      </c>
      <c r="N183" s="88">
        <f t="shared" si="7"/>
        <v>0</v>
      </c>
      <c r="O183" s="88">
        <f t="shared" si="7"/>
        <v>37.75605327</v>
      </c>
      <c r="P183" s="88">
        <f t="shared" si="7"/>
        <v>37.75605327</v>
      </c>
      <c r="Q183" s="88">
        <f t="shared" si="7"/>
        <v>37.75605327</v>
      </c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</row>
    <row r="184" ht="15.75" customHeight="1">
      <c r="A184" s="17"/>
      <c r="B184" s="69"/>
      <c r="C184" s="179" t="s">
        <v>258</v>
      </c>
      <c r="D184" s="180" t="s">
        <v>259</v>
      </c>
      <c r="E184" s="88">
        <f t="shared" ref="E184:Q184" si="8">E105*$D$219*50</f>
        <v>0</v>
      </c>
      <c r="F184" s="88">
        <f t="shared" si="8"/>
        <v>0</v>
      </c>
      <c r="G184" s="88">
        <f t="shared" si="8"/>
        <v>0</v>
      </c>
      <c r="H184" s="88">
        <f t="shared" si="8"/>
        <v>0</v>
      </c>
      <c r="I184" s="88">
        <f t="shared" si="8"/>
        <v>0</v>
      </c>
      <c r="J184" s="88">
        <f t="shared" si="8"/>
        <v>0</v>
      </c>
      <c r="K184" s="88">
        <f t="shared" si="8"/>
        <v>0</v>
      </c>
      <c r="L184" s="88">
        <f t="shared" si="8"/>
        <v>0</v>
      </c>
      <c r="M184" s="88">
        <f t="shared" si="8"/>
        <v>0</v>
      </c>
      <c r="N184" s="88">
        <f t="shared" si="8"/>
        <v>0</v>
      </c>
      <c r="O184" s="88">
        <f t="shared" si="8"/>
        <v>0</v>
      </c>
      <c r="P184" s="88">
        <f t="shared" si="8"/>
        <v>0</v>
      </c>
      <c r="Q184" s="88">
        <f t="shared" si="8"/>
        <v>0</v>
      </c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</row>
    <row r="185" ht="15.75" customHeight="1">
      <c r="A185" s="17"/>
      <c r="B185" s="69"/>
      <c r="C185" s="133"/>
      <c r="D185" s="180" t="s">
        <v>260</v>
      </c>
      <c r="E185" s="88">
        <f t="shared" ref="E185:Q185" si="9">E106*D223*50</f>
        <v>0</v>
      </c>
      <c r="F185" s="88">
        <f t="shared" si="9"/>
        <v>0</v>
      </c>
      <c r="G185" s="88">
        <f t="shared" si="9"/>
        <v>0</v>
      </c>
      <c r="H185" s="88">
        <f t="shared" si="9"/>
        <v>0</v>
      </c>
      <c r="I185" s="88">
        <f t="shared" si="9"/>
        <v>0</v>
      </c>
      <c r="J185" s="88">
        <f t="shared" si="9"/>
        <v>0</v>
      </c>
      <c r="K185" s="88">
        <f t="shared" si="9"/>
        <v>0</v>
      </c>
      <c r="L185" s="88">
        <f t="shared" si="9"/>
        <v>0</v>
      </c>
      <c r="M185" s="88">
        <f t="shared" si="9"/>
        <v>0</v>
      </c>
      <c r="N185" s="88">
        <f t="shared" si="9"/>
        <v>0</v>
      </c>
      <c r="O185" s="88">
        <f t="shared" si="9"/>
        <v>0</v>
      </c>
      <c r="P185" s="88">
        <f t="shared" si="9"/>
        <v>0</v>
      </c>
      <c r="Q185" s="88">
        <f t="shared" si="9"/>
        <v>0</v>
      </c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</row>
    <row r="186" ht="15.75" customHeight="1">
      <c r="A186" s="17"/>
      <c r="B186" s="69"/>
      <c r="C186" s="137"/>
      <c r="D186" s="180" t="s">
        <v>261</v>
      </c>
      <c r="E186" s="88">
        <f t="shared" ref="E186:Q186" si="10">E107*$D$225*50</f>
        <v>18.92771798</v>
      </c>
      <c r="F186" s="88">
        <f t="shared" si="10"/>
        <v>18.92771798</v>
      </c>
      <c r="G186" s="88">
        <f t="shared" si="10"/>
        <v>18.92771798</v>
      </c>
      <c r="H186" s="88">
        <f t="shared" si="10"/>
        <v>19.232</v>
      </c>
      <c r="I186" s="88">
        <f t="shared" si="10"/>
        <v>19.232</v>
      </c>
      <c r="J186" s="88">
        <f t="shared" si="10"/>
        <v>19.232</v>
      </c>
      <c r="K186" s="88">
        <f t="shared" si="10"/>
        <v>19.232</v>
      </c>
      <c r="L186" s="88">
        <f t="shared" si="10"/>
        <v>0</v>
      </c>
      <c r="M186" s="88">
        <f t="shared" si="10"/>
        <v>0</v>
      </c>
      <c r="N186" s="88">
        <f t="shared" si="10"/>
        <v>0</v>
      </c>
      <c r="O186" s="88">
        <f t="shared" si="10"/>
        <v>19.10566739</v>
      </c>
      <c r="P186" s="88">
        <f t="shared" si="10"/>
        <v>19.10566739</v>
      </c>
      <c r="Q186" s="88">
        <f t="shared" si="10"/>
        <v>19.10566739</v>
      </c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</row>
    <row r="187" ht="15.75" customHeight="1">
      <c r="A187" s="17"/>
      <c r="B187" s="69"/>
      <c r="C187" s="179" t="s">
        <v>262</v>
      </c>
      <c r="D187" s="180" t="s">
        <v>263</v>
      </c>
      <c r="E187" s="88">
        <f t="shared" ref="E187:Q187" si="11">E108*$D$219*50</f>
        <v>262.0106456</v>
      </c>
      <c r="F187" s="88">
        <f t="shared" si="11"/>
        <v>262.0106456</v>
      </c>
      <c r="G187" s="88">
        <f t="shared" si="11"/>
        <v>262.0106456</v>
      </c>
      <c r="H187" s="88">
        <f t="shared" si="11"/>
        <v>97.383</v>
      </c>
      <c r="I187" s="88">
        <f t="shared" si="11"/>
        <v>97.383</v>
      </c>
      <c r="J187" s="88">
        <f t="shared" si="11"/>
        <v>97.383</v>
      </c>
      <c r="K187" s="88">
        <f t="shared" si="11"/>
        <v>97.383</v>
      </c>
      <c r="L187" s="88">
        <f t="shared" si="11"/>
        <v>0</v>
      </c>
      <c r="M187" s="88">
        <f t="shared" si="11"/>
        <v>0</v>
      </c>
      <c r="N187" s="88">
        <f t="shared" si="11"/>
        <v>0</v>
      </c>
      <c r="O187" s="88">
        <f t="shared" si="11"/>
        <v>0</v>
      </c>
      <c r="P187" s="88">
        <f t="shared" si="11"/>
        <v>0</v>
      </c>
      <c r="Q187" s="88">
        <f t="shared" si="11"/>
        <v>0</v>
      </c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</row>
    <row r="188" ht="15.75" customHeight="1">
      <c r="A188" s="17"/>
      <c r="B188" s="69"/>
      <c r="C188" s="133"/>
      <c r="D188" s="180" t="s">
        <v>264</v>
      </c>
      <c r="E188" s="88">
        <f t="shared" ref="E188:Q188" si="12">E109*$D$221*50</f>
        <v>0</v>
      </c>
      <c r="F188" s="88">
        <f t="shared" si="12"/>
        <v>0</v>
      </c>
      <c r="G188" s="88">
        <f t="shared" si="12"/>
        <v>0</v>
      </c>
      <c r="H188" s="88">
        <f t="shared" si="12"/>
        <v>0</v>
      </c>
      <c r="I188" s="88">
        <f t="shared" si="12"/>
        <v>0</v>
      </c>
      <c r="J188" s="88">
        <f t="shared" si="12"/>
        <v>0</v>
      </c>
      <c r="K188" s="88">
        <f t="shared" si="12"/>
        <v>0</v>
      </c>
      <c r="L188" s="88">
        <f t="shared" si="12"/>
        <v>0</v>
      </c>
      <c r="M188" s="88">
        <f t="shared" si="12"/>
        <v>0</v>
      </c>
      <c r="N188" s="88">
        <f t="shared" si="12"/>
        <v>0</v>
      </c>
      <c r="O188" s="88">
        <f t="shared" si="12"/>
        <v>0</v>
      </c>
      <c r="P188" s="88">
        <f t="shared" si="12"/>
        <v>0</v>
      </c>
      <c r="Q188" s="88">
        <f t="shared" si="12"/>
        <v>0</v>
      </c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</row>
    <row r="189" ht="15.75" customHeight="1">
      <c r="A189" s="17"/>
      <c r="B189" s="69"/>
      <c r="C189" s="133"/>
      <c r="D189" s="180" t="s">
        <v>265</v>
      </c>
      <c r="E189" s="88">
        <f t="shared" ref="E189:Q189" si="13">E110*$D$222*50</f>
        <v>0</v>
      </c>
      <c r="F189" s="88">
        <f t="shared" si="13"/>
        <v>0</v>
      </c>
      <c r="G189" s="88">
        <f t="shared" si="13"/>
        <v>0</v>
      </c>
      <c r="H189" s="88">
        <f t="shared" si="13"/>
        <v>0</v>
      </c>
      <c r="I189" s="88">
        <f t="shared" si="13"/>
        <v>0</v>
      </c>
      <c r="J189" s="88">
        <f t="shared" si="13"/>
        <v>0</v>
      </c>
      <c r="K189" s="88">
        <f t="shared" si="13"/>
        <v>0</v>
      </c>
      <c r="L189" s="88">
        <f t="shared" si="13"/>
        <v>0</v>
      </c>
      <c r="M189" s="88">
        <f t="shared" si="13"/>
        <v>0</v>
      </c>
      <c r="N189" s="88">
        <f t="shared" si="13"/>
        <v>0</v>
      </c>
      <c r="O189" s="88">
        <f t="shared" si="13"/>
        <v>0</v>
      </c>
      <c r="P189" s="88">
        <f t="shared" si="13"/>
        <v>0</v>
      </c>
      <c r="Q189" s="88">
        <f t="shared" si="13"/>
        <v>0</v>
      </c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</row>
    <row r="190" ht="15.75" customHeight="1">
      <c r="A190" s="17"/>
      <c r="B190" s="69"/>
      <c r="C190" s="137"/>
      <c r="D190" s="180" t="s">
        <v>266</v>
      </c>
      <c r="E190" s="88">
        <f t="shared" ref="E190:Q190" si="14">E111*$D$226*50</f>
        <v>1.104094523</v>
      </c>
      <c r="F190" s="88">
        <f t="shared" si="14"/>
        <v>1.104094523</v>
      </c>
      <c r="G190" s="88">
        <f t="shared" si="14"/>
        <v>1.104094523</v>
      </c>
      <c r="H190" s="88">
        <f t="shared" si="14"/>
        <v>17.03</v>
      </c>
      <c r="I190" s="88">
        <f t="shared" si="14"/>
        <v>17.03</v>
      </c>
      <c r="J190" s="88">
        <f t="shared" si="14"/>
        <v>17.03</v>
      </c>
      <c r="K190" s="88">
        <f t="shared" si="14"/>
        <v>17.03</v>
      </c>
      <c r="L190" s="88">
        <f t="shared" si="14"/>
        <v>0</v>
      </c>
      <c r="M190" s="88">
        <f t="shared" si="14"/>
        <v>0</v>
      </c>
      <c r="N190" s="88">
        <f t="shared" si="14"/>
        <v>0</v>
      </c>
      <c r="O190" s="88">
        <f t="shared" si="14"/>
        <v>23.91118153</v>
      </c>
      <c r="P190" s="88">
        <f t="shared" si="14"/>
        <v>23.91118153</v>
      </c>
      <c r="Q190" s="88">
        <f t="shared" si="14"/>
        <v>23.91118153</v>
      </c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</row>
    <row r="191" ht="15.75" customHeight="1">
      <c r="A191" s="17"/>
      <c r="B191" s="69"/>
      <c r="C191" s="181" t="s">
        <v>267</v>
      </c>
      <c r="D191" s="182" t="s">
        <v>268</v>
      </c>
      <c r="E191" s="88">
        <f t="shared" ref="E191:Q191" si="15">E112*$D$229*50</f>
        <v>5.9155145</v>
      </c>
      <c r="F191" s="88">
        <f t="shared" si="15"/>
        <v>5.9155145</v>
      </c>
      <c r="G191" s="88">
        <f t="shared" si="15"/>
        <v>5.9155145</v>
      </c>
      <c r="H191" s="88">
        <f t="shared" si="15"/>
        <v>5.91537</v>
      </c>
      <c r="I191" s="88">
        <f t="shared" si="15"/>
        <v>5.91537</v>
      </c>
      <c r="J191" s="88">
        <f t="shared" si="15"/>
        <v>5.91537</v>
      </c>
      <c r="K191" s="88">
        <f t="shared" si="15"/>
        <v>5.91537</v>
      </c>
      <c r="L191" s="88">
        <f t="shared" si="15"/>
        <v>0</v>
      </c>
      <c r="M191" s="88">
        <f t="shared" si="15"/>
        <v>0</v>
      </c>
      <c r="N191" s="88">
        <f t="shared" si="15"/>
        <v>0</v>
      </c>
      <c r="O191" s="88">
        <f t="shared" si="15"/>
        <v>5.915656669</v>
      </c>
      <c r="P191" s="88">
        <f t="shared" si="15"/>
        <v>5.915656669</v>
      </c>
      <c r="Q191" s="88">
        <f t="shared" si="15"/>
        <v>5.915656669</v>
      </c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</row>
    <row r="192" ht="15.75" customHeight="1">
      <c r="A192" s="17"/>
      <c r="B192" s="69"/>
      <c r="C192" s="181" t="s">
        <v>269</v>
      </c>
      <c r="D192" s="182" t="s">
        <v>270</v>
      </c>
      <c r="E192" s="88">
        <f t="shared" ref="E192:Q192" si="16">E113*$D$227*50</f>
        <v>3.712251719</v>
      </c>
      <c r="F192" s="88">
        <f t="shared" si="16"/>
        <v>3.712251719</v>
      </c>
      <c r="G192" s="88">
        <f t="shared" si="16"/>
        <v>3.712251719</v>
      </c>
      <c r="H192" s="88">
        <f t="shared" si="16"/>
        <v>3.712</v>
      </c>
      <c r="I192" s="88">
        <f t="shared" si="16"/>
        <v>3.712</v>
      </c>
      <c r="J192" s="88">
        <f t="shared" si="16"/>
        <v>3.712</v>
      </c>
      <c r="K192" s="88">
        <f t="shared" si="16"/>
        <v>3.712</v>
      </c>
      <c r="L192" s="88">
        <f t="shared" si="16"/>
        <v>0</v>
      </c>
      <c r="M192" s="88">
        <f t="shared" si="16"/>
        <v>0</v>
      </c>
      <c r="N192" s="88">
        <f t="shared" si="16"/>
        <v>0</v>
      </c>
      <c r="O192" s="88">
        <f t="shared" si="16"/>
        <v>3.712285049</v>
      </c>
      <c r="P192" s="88">
        <f t="shared" si="16"/>
        <v>3.712285049</v>
      </c>
      <c r="Q192" s="88">
        <f t="shared" si="16"/>
        <v>3.712285049</v>
      </c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</row>
    <row r="193" ht="15.75" customHeight="1">
      <c r="A193" s="17"/>
      <c r="B193" s="69"/>
      <c r="C193" s="181" t="s">
        <v>271</v>
      </c>
      <c r="D193" s="182" t="s">
        <v>272</v>
      </c>
      <c r="E193" s="88">
        <f t="shared" ref="E193:Q193" si="17">E114*$D$227*50</f>
        <v>0.4836704002</v>
      </c>
      <c r="F193" s="88">
        <f t="shared" si="17"/>
        <v>0.4836704002</v>
      </c>
      <c r="G193" s="88">
        <f t="shared" si="17"/>
        <v>0.4836704002</v>
      </c>
      <c r="H193" s="88">
        <f t="shared" si="17"/>
        <v>7.136</v>
      </c>
      <c r="I193" s="88">
        <f t="shared" si="17"/>
        <v>7.136</v>
      </c>
      <c r="J193" s="88">
        <f t="shared" si="17"/>
        <v>7.136</v>
      </c>
      <c r="K193" s="88">
        <f t="shared" si="17"/>
        <v>7.136</v>
      </c>
      <c r="L193" s="88">
        <f t="shared" si="17"/>
        <v>0</v>
      </c>
      <c r="M193" s="88">
        <f t="shared" si="17"/>
        <v>0</v>
      </c>
      <c r="N193" s="88">
        <f t="shared" si="17"/>
        <v>0</v>
      </c>
      <c r="O193" s="88">
        <f t="shared" si="17"/>
        <v>7.14584939</v>
      </c>
      <c r="P193" s="88">
        <f t="shared" si="17"/>
        <v>7.14584939</v>
      </c>
      <c r="Q193" s="88">
        <f t="shared" si="17"/>
        <v>7.14584939</v>
      </c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</row>
    <row r="194" ht="15.75" customHeight="1">
      <c r="A194" s="17"/>
      <c r="B194" s="69"/>
      <c r="C194" s="181" t="s">
        <v>273</v>
      </c>
      <c r="D194" s="182" t="s">
        <v>274</v>
      </c>
      <c r="E194" s="88">
        <f t="shared" ref="E194:Q194" si="18">E115*D227*50</f>
        <v>13.70444293</v>
      </c>
      <c r="F194" s="88">
        <f t="shared" si="18"/>
        <v>0</v>
      </c>
      <c r="G194" s="88">
        <f t="shared" si="18"/>
        <v>0</v>
      </c>
      <c r="H194" s="88">
        <f t="shared" si="18"/>
        <v>0</v>
      </c>
      <c r="I194" s="88">
        <f t="shared" si="18"/>
        <v>0</v>
      </c>
      <c r="J194" s="88">
        <f t="shared" si="18"/>
        <v>0</v>
      </c>
      <c r="K194" s="88">
        <f t="shared" si="18"/>
        <v>0</v>
      </c>
      <c r="L194" s="88">
        <f t="shared" si="18"/>
        <v>0</v>
      </c>
      <c r="M194" s="88">
        <f t="shared" si="18"/>
        <v>0</v>
      </c>
      <c r="N194" s="88">
        <f t="shared" si="18"/>
        <v>0</v>
      </c>
      <c r="O194" s="88">
        <f t="shared" si="18"/>
        <v>0</v>
      </c>
      <c r="P194" s="88">
        <f t="shared" si="18"/>
        <v>0</v>
      </c>
      <c r="Q194" s="88">
        <f t="shared" si="18"/>
        <v>0</v>
      </c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</row>
    <row r="195" ht="15.75" customHeight="1">
      <c r="A195" s="17"/>
      <c r="B195" s="69"/>
      <c r="C195" s="165" t="s">
        <v>275</v>
      </c>
      <c r="D195" s="161" t="s">
        <v>276</v>
      </c>
      <c r="E195" s="88">
        <f t="shared" ref="E195:Q195" si="19">SUM(E180:E194)</f>
        <v>649.2929591</v>
      </c>
      <c r="F195" s="88">
        <f t="shared" si="19"/>
        <v>635.5885162</v>
      </c>
      <c r="G195" s="88">
        <f t="shared" si="19"/>
        <v>635.5885162</v>
      </c>
      <c r="H195" s="88">
        <f t="shared" si="19"/>
        <v>483.13137</v>
      </c>
      <c r="I195" s="88">
        <f t="shared" si="19"/>
        <v>483.13137</v>
      </c>
      <c r="J195" s="88">
        <f t="shared" si="19"/>
        <v>483.13137</v>
      </c>
      <c r="K195" s="88">
        <f t="shared" si="19"/>
        <v>483.13137</v>
      </c>
      <c r="L195" s="88">
        <f t="shared" si="19"/>
        <v>0</v>
      </c>
      <c r="M195" s="88">
        <f t="shared" si="19"/>
        <v>0</v>
      </c>
      <c r="N195" s="88">
        <f t="shared" si="19"/>
        <v>0</v>
      </c>
      <c r="O195" s="88">
        <f t="shared" si="19"/>
        <v>97.54669329</v>
      </c>
      <c r="P195" s="88">
        <f t="shared" si="19"/>
        <v>97.54669329</v>
      </c>
      <c r="Q195" s="88">
        <f t="shared" si="19"/>
        <v>97.54669329</v>
      </c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</row>
    <row r="196" ht="15.75" customHeight="1">
      <c r="A196" s="17"/>
      <c r="B196" s="69"/>
      <c r="C196" s="165" t="s">
        <v>277</v>
      </c>
      <c r="D196" s="161" t="s">
        <v>277</v>
      </c>
      <c r="E196" s="88">
        <v>8.28</v>
      </c>
      <c r="F196" s="88">
        <v>8.28</v>
      </c>
      <c r="G196" s="88">
        <v>8.28</v>
      </c>
      <c r="H196" s="88">
        <v>8.28</v>
      </c>
      <c r="I196" s="88">
        <v>8.28</v>
      </c>
      <c r="J196" s="88">
        <v>8.28</v>
      </c>
      <c r="K196" s="88">
        <v>8.28</v>
      </c>
      <c r="L196" s="88">
        <v>8.28</v>
      </c>
      <c r="M196" s="88">
        <v>8.28</v>
      </c>
      <c r="N196" s="88">
        <v>8.28</v>
      </c>
      <c r="O196" s="88">
        <v>8.28</v>
      </c>
      <c r="P196" s="88">
        <v>8.28</v>
      </c>
      <c r="Q196" s="88">
        <v>8.28</v>
      </c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</row>
    <row r="197" ht="15.75" customHeight="1">
      <c r="A197" s="17"/>
      <c r="B197" s="69"/>
      <c r="C197" s="165" t="s">
        <v>278</v>
      </c>
      <c r="D197" s="161" t="s">
        <v>278</v>
      </c>
      <c r="E197" s="88">
        <v>30.65</v>
      </c>
      <c r="F197" s="88">
        <v>30.65</v>
      </c>
      <c r="G197" s="88">
        <v>30.65</v>
      </c>
      <c r="H197" s="88">
        <v>30.65</v>
      </c>
      <c r="I197" s="88">
        <v>30.65</v>
      </c>
      <c r="J197" s="88">
        <v>30.65</v>
      </c>
      <c r="K197" s="88">
        <v>30.65</v>
      </c>
      <c r="L197" s="88">
        <v>30.65</v>
      </c>
      <c r="M197" s="88">
        <v>30.65</v>
      </c>
      <c r="N197" s="88">
        <v>30.65</v>
      </c>
      <c r="O197" s="88">
        <v>30.65</v>
      </c>
      <c r="P197" s="88">
        <v>30.65</v>
      </c>
      <c r="Q197" s="88">
        <v>30.65</v>
      </c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</row>
    <row r="198" ht="15.75" customHeight="1">
      <c r="A198" s="17"/>
      <c r="B198" s="69"/>
      <c r="C198" s="160" t="s">
        <v>279</v>
      </c>
      <c r="D198" s="161" t="s">
        <v>280</v>
      </c>
      <c r="E198" s="164">
        <f t="shared" ref="E198:Q198" si="20">SUM(E195:E197,E149)</f>
        <v>1340.208412</v>
      </c>
      <c r="F198" s="164">
        <f t="shared" si="20"/>
        <v>1346.403969</v>
      </c>
      <c r="G198" s="164">
        <f t="shared" si="20"/>
        <v>1337.373969</v>
      </c>
      <c r="H198" s="164">
        <f t="shared" si="20"/>
        <v>1174.046823</v>
      </c>
      <c r="I198" s="164">
        <f t="shared" si="20"/>
        <v>1098.046823</v>
      </c>
      <c r="J198" s="164">
        <f t="shared" si="20"/>
        <v>1098.046823</v>
      </c>
      <c r="K198" s="164">
        <f t="shared" si="20"/>
        <v>1098.046823</v>
      </c>
      <c r="L198" s="164">
        <f t="shared" si="20"/>
        <v>717.9154532</v>
      </c>
      <c r="M198" s="164">
        <f t="shared" si="20"/>
        <v>738.3054532</v>
      </c>
      <c r="N198" s="164">
        <f t="shared" si="20"/>
        <v>732.5154532</v>
      </c>
      <c r="O198" s="164">
        <f t="shared" si="20"/>
        <v>789.0621465</v>
      </c>
      <c r="P198" s="164">
        <f t="shared" si="20"/>
        <v>805.6521465</v>
      </c>
      <c r="Q198" s="164">
        <f t="shared" si="20"/>
        <v>712.4621465</v>
      </c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</row>
    <row r="199" ht="15.75" customHeight="1">
      <c r="A199" s="17"/>
      <c r="B199" s="69"/>
      <c r="C199" s="137"/>
      <c r="D199" s="161" t="s">
        <v>281</v>
      </c>
      <c r="E199" s="164">
        <f t="shared" ref="E199:Q199" si="21">SUM(E195:E197,E150)</f>
        <v>1315.448412</v>
      </c>
      <c r="F199" s="164">
        <f t="shared" si="21"/>
        <v>1321.643969</v>
      </c>
      <c r="G199" s="164">
        <f t="shared" si="21"/>
        <v>1312.613969</v>
      </c>
      <c r="H199" s="164">
        <f t="shared" si="21"/>
        <v>1149.286823</v>
      </c>
      <c r="I199" s="164">
        <f t="shared" si="21"/>
        <v>1073.286823</v>
      </c>
      <c r="J199" s="164">
        <f t="shared" si="21"/>
        <v>1073.286823</v>
      </c>
      <c r="K199" s="164">
        <f t="shared" si="21"/>
        <v>1073.286823</v>
      </c>
      <c r="L199" s="164">
        <f t="shared" si="21"/>
        <v>693.1554532</v>
      </c>
      <c r="M199" s="164">
        <f t="shared" si="21"/>
        <v>713.5454532</v>
      </c>
      <c r="N199" s="164">
        <f t="shared" si="21"/>
        <v>707.7554532</v>
      </c>
      <c r="O199" s="164">
        <f t="shared" si="21"/>
        <v>764.3021465</v>
      </c>
      <c r="P199" s="164">
        <f t="shared" si="21"/>
        <v>780.8921465</v>
      </c>
      <c r="Q199" s="164">
        <f t="shared" si="21"/>
        <v>687.7021465</v>
      </c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</row>
    <row r="200" ht="15.75" customHeight="1">
      <c r="A200" s="17"/>
      <c r="B200" s="69"/>
      <c r="C200" s="165" t="s">
        <v>282</v>
      </c>
      <c r="D200" s="180" t="s">
        <v>283</v>
      </c>
      <c r="E200" s="88">
        <f t="shared" ref="E200:Q200" si="22">SUM(E201:E214)</f>
        <v>457.9743933</v>
      </c>
      <c r="F200" s="88">
        <f t="shared" si="22"/>
        <v>546.5223933</v>
      </c>
      <c r="G200" s="88">
        <f t="shared" si="22"/>
        <v>536.9743933</v>
      </c>
      <c r="H200" s="88">
        <f t="shared" si="22"/>
        <v>457.9743933</v>
      </c>
      <c r="I200" s="88">
        <f t="shared" si="22"/>
        <v>457.9743933</v>
      </c>
      <c r="J200" s="88">
        <f t="shared" si="22"/>
        <v>457.9743933</v>
      </c>
      <c r="K200" s="88">
        <f t="shared" si="22"/>
        <v>457.9743933</v>
      </c>
      <c r="L200" s="88">
        <f t="shared" si="22"/>
        <v>474.2343933</v>
      </c>
      <c r="M200" s="88">
        <f t="shared" si="22"/>
        <v>563.1343933</v>
      </c>
      <c r="N200" s="88">
        <f t="shared" si="22"/>
        <v>563.2743933</v>
      </c>
      <c r="O200" s="88">
        <f t="shared" si="22"/>
        <v>457.9743933</v>
      </c>
      <c r="P200" s="88">
        <f t="shared" si="22"/>
        <v>544.0843933</v>
      </c>
      <c r="Q200" s="88">
        <f t="shared" si="22"/>
        <v>457.9743933</v>
      </c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</row>
    <row r="201" ht="15.75" customHeight="1">
      <c r="A201" s="17"/>
      <c r="B201" s="69"/>
      <c r="C201" s="165" t="s">
        <v>284</v>
      </c>
      <c r="D201" s="180" t="s">
        <v>285</v>
      </c>
      <c r="E201" s="88">
        <v>3.61253647679906</v>
      </c>
      <c r="F201" s="88">
        <v>3.61253647679906</v>
      </c>
      <c r="G201" s="88">
        <v>3.61253647679906</v>
      </c>
      <c r="H201" s="88">
        <v>3.61253647679906</v>
      </c>
      <c r="I201" s="88">
        <v>3.61253647679906</v>
      </c>
      <c r="J201" s="88">
        <v>3.61253647679906</v>
      </c>
      <c r="K201" s="88">
        <v>3.61253647679906</v>
      </c>
      <c r="L201" s="88">
        <v>3.61253647679906</v>
      </c>
      <c r="M201" s="88">
        <v>3.61253647679906</v>
      </c>
      <c r="N201" s="88">
        <v>3.61253647679906</v>
      </c>
      <c r="O201" s="88">
        <v>3.61253647679906</v>
      </c>
      <c r="P201" s="88">
        <v>3.61253647679906</v>
      </c>
      <c r="Q201" s="88">
        <v>3.61253647679906</v>
      </c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</row>
    <row r="202" ht="15.75" customHeight="1">
      <c r="A202" s="17"/>
      <c r="B202" s="69"/>
      <c r="C202" s="165" t="s">
        <v>286</v>
      </c>
      <c r="D202" s="180" t="s">
        <v>287</v>
      </c>
      <c r="E202" s="88">
        <v>71.5757184333798</v>
      </c>
      <c r="F202" s="88">
        <v>71.5757184333798</v>
      </c>
      <c r="G202" s="88">
        <v>71.5757184333798</v>
      </c>
      <c r="H202" s="88">
        <v>71.5757184333798</v>
      </c>
      <c r="I202" s="88">
        <v>71.5757184333798</v>
      </c>
      <c r="J202" s="88">
        <v>71.5757184333798</v>
      </c>
      <c r="K202" s="88">
        <v>71.5757184333798</v>
      </c>
      <c r="L202" s="88">
        <v>71.5757184333798</v>
      </c>
      <c r="M202" s="88">
        <v>71.5757184333798</v>
      </c>
      <c r="N202" s="88">
        <v>71.5757184333798</v>
      </c>
      <c r="O202" s="88">
        <v>71.5757184333798</v>
      </c>
      <c r="P202" s="88">
        <v>71.5757184333798</v>
      </c>
      <c r="Q202" s="88">
        <v>71.5757184333798</v>
      </c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</row>
    <row r="203" ht="15.75" customHeight="1">
      <c r="A203" s="17"/>
      <c r="B203" s="69"/>
      <c r="C203" s="165" t="s">
        <v>288</v>
      </c>
      <c r="D203" s="180" t="s">
        <v>289</v>
      </c>
      <c r="E203" s="88">
        <v>184.8</v>
      </c>
      <c r="F203" s="88">
        <v>184.8</v>
      </c>
      <c r="G203" s="88">
        <v>184.8</v>
      </c>
      <c r="H203" s="88">
        <v>184.8</v>
      </c>
      <c r="I203" s="88">
        <v>184.8</v>
      </c>
      <c r="J203" s="88">
        <v>184.8</v>
      </c>
      <c r="K203" s="88">
        <v>184.8</v>
      </c>
      <c r="L203" s="88">
        <v>184.8</v>
      </c>
      <c r="M203" s="88">
        <v>184.8</v>
      </c>
      <c r="N203" s="88">
        <v>184.8</v>
      </c>
      <c r="O203" s="88">
        <v>184.8</v>
      </c>
      <c r="P203" s="88">
        <v>184.8</v>
      </c>
      <c r="Q203" s="88">
        <v>184.8</v>
      </c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</row>
    <row r="204" ht="15.75" customHeight="1">
      <c r="A204" s="17"/>
      <c r="B204" s="69"/>
      <c r="C204" s="165" t="s">
        <v>290</v>
      </c>
      <c r="D204" s="180" t="s">
        <v>291</v>
      </c>
      <c r="E204" s="88">
        <v>13.1877202411908</v>
      </c>
      <c r="F204" s="88">
        <v>13.1877202411908</v>
      </c>
      <c r="G204" s="88">
        <v>13.1877202411908</v>
      </c>
      <c r="H204" s="88">
        <v>13.1877202411908</v>
      </c>
      <c r="I204" s="88">
        <v>13.1877202411908</v>
      </c>
      <c r="J204" s="88">
        <v>13.1877202411908</v>
      </c>
      <c r="K204" s="88">
        <v>13.1877202411908</v>
      </c>
      <c r="L204" s="88">
        <v>13.1877202411908</v>
      </c>
      <c r="M204" s="88">
        <v>13.1877202411908</v>
      </c>
      <c r="N204" s="88">
        <v>13.1877202411908</v>
      </c>
      <c r="O204" s="88">
        <v>13.1877202411908</v>
      </c>
      <c r="P204" s="88">
        <v>13.1877202411908</v>
      </c>
      <c r="Q204" s="88">
        <v>13.1877202411908</v>
      </c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</row>
    <row r="205" ht="15.75" customHeight="1">
      <c r="A205" s="17"/>
      <c r="B205" s="69"/>
      <c r="C205" s="165" t="s">
        <v>292</v>
      </c>
      <c r="D205" s="180" t="s">
        <v>293</v>
      </c>
      <c r="E205" s="88">
        <v>43.3195926571109</v>
      </c>
      <c r="F205" s="88">
        <v>43.3195926571109</v>
      </c>
      <c r="G205" s="88">
        <v>43.3195926571109</v>
      </c>
      <c r="H205" s="88">
        <v>43.3195926571109</v>
      </c>
      <c r="I205" s="88">
        <v>43.3195926571109</v>
      </c>
      <c r="J205" s="88">
        <v>43.3195926571109</v>
      </c>
      <c r="K205" s="88">
        <v>43.3195926571109</v>
      </c>
      <c r="L205" s="88">
        <v>43.3195926571109</v>
      </c>
      <c r="M205" s="88">
        <v>43.3195926571109</v>
      </c>
      <c r="N205" s="88">
        <v>43.3195926571109</v>
      </c>
      <c r="O205" s="88">
        <v>43.3195926571109</v>
      </c>
      <c r="P205" s="88">
        <v>43.3195926571109</v>
      </c>
      <c r="Q205" s="88">
        <v>43.3195926571109</v>
      </c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</row>
    <row r="206" ht="15.75" customHeight="1">
      <c r="A206" s="17"/>
      <c r="B206" s="69"/>
      <c r="C206" s="165" t="s">
        <v>294</v>
      </c>
      <c r="D206" s="180" t="s">
        <v>295</v>
      </c>
      <c r="E206" s="88">
        <v>66.5055630334647</v>
      </c>
      <c r="F206" s="88">
        <v>66.5055630334647</v>
      </c>
      <c r="G206" s="88">
        <v>66.5055630334647</v>
      </c>
      <c r="H206" s="88">
        <v>66.5055630334647</v>
      </c>
      <c r="I206" s="88">
        <v>66.5055630334647</v>
      </c>
      <c r="J206" s="88">
        <v>66.5055630334647</v>
      </c>
      <c r="K206" s="88">
        <v>66.5055630334647</v>
      </c>
      <c r="L206" s="88">
        <v>66.5055630334647</v>
      </c>
      <c r="M206" s="88">
        <v>66.5055630334647</v>
      </c>
      <c r="N206" s="88">
        <v>66.5055630334647</v>
      </c>
      <c r="O206" s="88">
        <v>66.5055630334647</v>
      </c>
      <c r="P206" s="88">
        <v>66.5055630334647</v>
      </c>
      <c r="Q206" s="88">
        <v>66.5055630334647</v>
      </c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</row>
    <row r="207" ht="15.75" customHeight="1">
      <c r="A207" s="17"/>
      <c r="B207" s="69"/>
      <c r="C207" s="165" t="s">
        <v>296</v>
      </c>
      <c r="D207" s="180" t="s">
        <v>297</v>
      </c>
      <c r="E207" s="88">
        <v>53.3468876791751</v>
      </c>
      <c r="F207" s="88">
        <v>53.3468876791751</v>
      </c>
      <c r="G207" s="88">
        <v>53.3468876791751</v>
      </c>
      <c r="H207" s="88">
        <v>53.3468876791751</v>
      </c>
      <c r="I207" s="88">
        <v>53.3468876791751</v>
      </c>
      <c r="J207" s="88">
        <v>53.3468876791751</v>
      </c>
      <c r="K207" s="88">
        <v>53.3468876791751</v>
      </c>
      <c r="L207" s="88">
        <v>53.3468876791751</v>
      </c>
      <c r="M207" s="88">
        <v>53.3468876791751</v>
      </c>
      <c r="N207" s="88">
        <v>53.3468876791751</v>
      </c>
      <c r="O207" s="88">
        <v>53.3468876791751</v>
      </c>
      <c r="P207" s="88">
        <v>53.3468876791751</v>
      </c>
      <c r="Q207" s="88">
        <v>53.3468876791751</v>
      </c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</row>
    <row r="208" ht="15.75" customHeight="1">
      <c r="A208" s="17"/>
      <c r="B208" s="69"/>
      <c r="C208" s="165" t="s">
        <v>298</v>
      </c>
      <c r="D208" s="180" t="s">
        <v>299</v>
      </c>
      <c r="E208" s="94">
        <v>0.0</v>
      </c>
      <c r="F208" s="94">
        <v>88.548</v>
      </c>
      <c r="G208" s="94">
        <v>79.0</v>
      </c>
      <c r="H208" s="94"/>
      <c r="I208" s="95"/>
      <c r="J208" s="95"/>
      <c r="K208" s="95"/>
      <c r="L208" s="94">
        <v>0.0</v>
      </c>
      <c r="M208" s="94">
        <v>88.9</v>
      </c>
      <c r="N208" s="94">
        <v>105.3</v>
      </c>
      <c r="O208" s="94">
        <v>0.0</v>
      </c>
      <c r="P208" s="94">
        <v>85.76</v>
      </c>
      <c r="Q208" s="95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</row>
    <row r="209" ht="15.75" customHeight="1">
      <c r="A209" s="17"/>
      <c r="B209" s="69"/>
      <c r="C209" s="165" t="s">
        <v>300</v>
      </c>
      <c r="D209" s="180" t="s">
        <v>301</v>
      </c>
      <c r="E209" s="88">
        <v>0.0</v>
      </c>
      <c r="F209" s="88">
        <v>0.0</v>
      </c>
      <c r="G209" s="88">
        <v>0.0</v>
      </c>
      <c r="H209" s="88">
        <v>0.0</v>
      </c>
      <c r="I209" s="88">
        <v>0.0</v>
      </c>
      <c r="J209" s="88">
        <v>0.0</v>
      </c>
      <c r="K209" s="88">
        <v>0.0</v>
      </c>
      <c r="L209" s="88">
        <v>0.0</v>
      </c>
      <c r="M209" s="88">
        <v>0.0</v>
      </c>
      <c r="N209" s="88">
        <v>0.0</v>
      </c>
      <c r="O209" s="88">
        <v>0.0</v>
      </c>
      <c r="P209" s="88">
        <v>0.0</v>
      </c>
      <c r="Q209" s="88">
        <v>0.0</v>
      </c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</row>
    <row r="210" ht="15.75" customHeight="1">
      <c r="A210" s="17"/>
      <c r="B210" s="69"/>
      <c r="C210" s="165" t="s">
        <v>302</v>
      </c>
      <c r="D210" s="180" t="s">
        <v>303</v>
      </c>
      <c r="E210" s="88">
        <v>0.0</v>
      </c>
      <c r="F210" s="88">
        <v>0.0</v>
      </c>
      <c r="G210" s="88">
        <v>0.0</v>
      </c>
      <c r="H210" s="88">
        <v>0.0</v>
      </c>
      <c r="I210" s="88">
        <v>0.0</v>
      </c>
      <c r="J210" s="88">
        <v>0.0</v>
      </c>
      <c r="K210" s="88">
        <v>0.0</v>
      </c>
      <c r="L210" s="88">
        <v>0.0</v>
      </c>
      <c r="M210" s="88">
        <v>0.0</v>
      </c>
      <c r="N210" s="88">
        <v>0.0</v>
      </c>
      <c r="O210" s="88">
        <v>0.0</v>
      </c>
      <c r="P210" s="88">
        <v>0.0</v>
      </c>
      <c r="Q210" s="88">
        <v>0.0</v>
      </c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</row>
    <row r="211" ht="15.75" customHeight="1">
      <c r="A211" s="17"/>
      <c r="B211" s="69"/>
      <c r="C211" s="165" t="s">
        <v>304</v>
      </c>
      <c r="D211" s="180" t="s">
        <v>305</v>
      </c>
      <c r="E211" s="88">
        <v>0.0</v>
      </c>
      <c r="F211" s="88">
        <v>0.0</v>
      </c>
      <c r="G211" s="88">
        <v>0.0</v>
      </c>
      <c r="H211" s="88">
        <v>0.0</v>
      </c>
      <c r="I211" s="88">
        <v>0.0</v>
      </c>
      <c r="J211" s="88">
        <v>0.0</v>
      </c>
      <c r="K211" s="88">
        <v>0.0</v>
      </c>
      <c r="L211" s="88">
        <v>0.0</v>
      </c>
      <c r="M211" s="88">
        <v>0.0</v>
      </c>
      <c r="N211" s="88">
        <v>0.0</v>
      </c>
      <c r="O211" s="88">
        <v>0.0</v>
      </c>
      <c r="P211" s="88">
        <v>0.0</v>
      </c>
      <c r="Q211" s="88">
        <v>0.0</v>
      </c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</row>
    <row r="212" ht="15.75" customHeight="1">
      <c r="A212" s="17"/>
      <c r="B212" s="69"/>
      <c r="C212" s="165" t="s">
        <v>306</v>
      </c>
      <c r="D212" s="180" t="s">
        <v>307</v>
      </c>
      <c r="E212" s="88">
        <v>21.6263748123879</v>
      </c>
      <c r="F212" s="88">
        <v>21.6263748123879</v>
      </c>
      <c r="G212" s="88">
        <v>21.6263748123879</v>
      </c>
      <c r="H212" s="88">
        <v>21.6263748123879</v>
      </c>
      <c r="I212" s="88">
        <v>21.6263748123879</v>
      </c>
      <c r="J212" s="88">
        <v>21.6263748123879</v>
      </c>
      <c r="K212" s="88">
        <v>21.6263748123879</v>
      </c>
      <c r="L212" s="88">
        <v>21.6263748123879</v>
      </c>
      <c r="M212" s="88">
        <v>21.6263748123879</v>
      </c>
      <c r="N212" s="88">
        <v>21.6263748123879</v>
      </c>
      <c r="O212" s="88">
        <v>21.6263748123879</v>
      </c>
      <c r="P212" s="88">
        <v>21.6263748123879</v>
      </c>
      <c r="Q212" s="88">
        <v>21.6263748123879</v>
      </c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</row>
    <row r="213" ht="15.75" customHeight="1">
      <c r="A213" s="17"/>
      <c r="B213" s="69"/>
      <c r="C213" s="165" t="s">
        <v>308</v>
      </c>
      <c r="D213" s="180" t="s">
        <v>309</v>
      </c>
      <c r="E213" s="88">
        <v>0.0</v>
      </c>
      <c r="F213" s="88">
        <v>0.0</v>
      </c>
      <c r="G213" s="88">
        <v>0.0</v>
      </c>
      <c r="H213" s="88">
        <v>0.0</v>
      </c>
      <c r="I213" s="88">
        <v>0.0</v>
      </c>
      <c r="J213" s="88">
        <v>0.0</v>
      </c>
      <c r="K213" s="88">
        <v>0.0</v>
      </c>
      <c r="L213" s="88">
        <v>0.0</v>
      </c>
      <c r="M213" s="88">
        <v>0.0</v>
      </c>
      <c r="N213" s="88">
        <v>0.0</v>
      </c>
      <c r="O213" s="88">
        <v>0.0</v>
      </c>
      <c r="P213" s="88">
        <v>0.0</v>
      </c>
      <c r="Q213" s="88">
        <v>0.0</v>
      </c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</row>
    <row r="214" ht="15.75" customHeight="1">
      <c r="A214" s="17"/>
      <c r="B214" s="69"/>
      <c r="C214" s="165" t="s">
        <v>310</v>
      </c>
      <c r="D214" s="180" t="s">
        <v>311</v>
      </c>
      <c r="E214" s="94">
        <v>0.0</v>
      </c>
      <c r="F214" s="94">
        <v>0.0</v>
      </c>
      <c r="G214" s="94">
        <v>0.0</v>
      </c>
      <c r="H214" s="94">
        <v>0.0</v>
      </c>
      <c r="I214" s="95">
        <v>0.0</v>
      </c>
      <c r="J214" s="95">
        <v>0.0</v>
      </c>
      <c r="K214" s="95">
        <v>0.0</v>
      </c>
      <c r="L214" s="94">
        <v>16.26</v>
      </c>
      <c r="M214" s="94">
        <v>16.26</v>
      </c>
      <c r="N214" s="94">
        <v>0.0</v>
      </c>
      <c r="O214" s="94">
        <v>0.0</v>
      </c>
      <c r="P214" s="102">
        <v>0.35</v>
      </c>
      <c r="Q214" s="183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</row>
    <row r="215" ht="15.75" customHeight="1">
      <c r="A215" s="17"/>
      <c r="B215" s="70"/>
      <c r="C215" s="165" t="s">
        <v>312</v>
      </c>
      <c r="D215" s="184" t="s">
        <v>312</v>
      </c>
      <c r="E215" s="185">
        <v>0.82</v>
      </c>
      <c r="F215" s="185">
        <v>0.82</v>
      </c>
      <c r="G215" s="185">
        <v>0.82</v>
      </c>
      <c r="H215" s="185">
        <v>0.82</v>
      </c>
      <c r="I215" s="185">
        <v>0.82</v>
      </c>
      <c r="J215" s="185">
        <v>0.82</v>
      </c>
      <c r="K215" s="185">
        <v>0.82</v>
      </c>
      <c r="L215" s="185">
        <v>0.82</v>
      </c>
      <c r="M215" s="185">
        <v>0.82</v>
      </c>
      <c r="N215" s="185">
        <v>0.82</v>
      </c>
      <c r="O215" s="185">
        <v>0.82</v>
      </c>
      <c r="P215" s="185">
        <v>0.82</v>
      </c>
      <c r="Q215" s="185">
        <v>0.82</v>
      </c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</row>
    <row r="216" ht="15.75" customHeight="1">
      <c r="A216" s="17"/>
      <c r="B216" s="18"/>
      <c r="C216" s="104"/>
      <c r="D216" s="186"/>
      <c r="E216" s="88"/>
      <c r="F216" s="104"/>
      <c r="G216" s="104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</row>
    <row r="217" ht="15.75" customHeight="1">
      <c r="A217" s="17"/>
      <c r="B217" s="18"/>
      <c r="C217" s="104"/>
      <c r="D217" s="186"/>
      <c r="E217" s="104"/>
      <c r="F217" s="104"/>
      <c r="G217" s="104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</row>
    <row r="218" ht="15.75" customHeight="1">
      <c r="A218" s="17"/>
      <c r="B218" s="18"/>
      <c r="C218" s="109" t="s">
        <v>313</v>
      </c>
      <c r="D218" s="187"/>
      <c r="E218" s="104"/>
      <c r="F218" s="104"/>
      <c r="G218" s="104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</row>
    <row r="219" ht="15.75" customHeight="1">
      <c r="A219" s="17"/>
      <c r="B219" s="18"/>
      <c r="C219" s="112" t="s">
        <v>314</v>
      </c>
      <c r="D219" s="123">
        <v>0.227</v>
      </c>
      <c r="E219" s="104"/>
      <c r="F219" s="104"/>
      <c r="G219" s="104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</row>
    <row r="220" ht="15.75" customHeight="1">
      <c r="A220" s="17"/>
      <c r="B220" s="18"/>
      <c r="C220" s="112" t="s">
        <v>315</v>
      </c>
      <c r="D220" s="123">
        <v>0.03</v>
      </c>
      <c r="E220" s="104"/>
      <c r="F220" s="104"/>
      <c r="G220" s="104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</row>
    <row r="221" ht="15.75" customHeight="1">
      <c r="A221" s="17"/>
      <c r="B221" s="18"/>
      <c r="C221" s="112" t="s">
        <v>316</v>
      </c>
      <c r="D221" s="123">
        <v>0.024</v>
      </c>
      <c r="E221" s="104"/>
      <c r="F221" s="104"/>
      <c r="G221" s="104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</row>
    <row r="222" ht="15.75" customHeight="1">
      <c r="A222" s="17"/>
      <c r="B222" s="18"/>
      <c r="C222" s="112" t="s">
        <v>317</v>
      </c>
      <c r="D222" s="123">
        <v>0.115</v>
      </c>
      <c r="E222" s="104"/>
      <c r="F222" s="104"/>
      <c r="G222" s="104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</row>
    <row r="223" ht="15.75" customHeight="1">
      <c r="A223" s="17"/>
      <c r="B223" s="18"/>
      <c r="C223" s="112" t="s">
        <v>318</v>
      </c>
      <c r="D223" s="123">
        <v>0.0</v>
      </c>
      <c r="E223" s="104"/>
      <c r="F223" s="104"/>
      <c r="G223" s="104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</row>
    <row r="224" ht="15.75" customHeight="1">
      <c r="A224" s="17"/>
      <c r="B224" s="18"/>
      <c r="C224" s="36" t="s">
        <v>319</v>
      </c>
      <c r="D224" s="123">
        <v>0.079</v>
      </c>
      <c r="E224" s="104"/>
      <c r="F224" s="104"/>
      <c r="G224" s="104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</row>
    <row r="225" ht="15.75" customHeight="1">
      <c r="A225" s="17"/>
      <c r="B225" s="18"/>
      <c r="C225" s="36" t="s">
        <v>320</v>
      </c>
      <c r="D225" s="123">
        <v>0.064</v>
      </c>
      <c r="E225" s="104"/>
      <c r="F225" s="104"/>
      <c r="G225" s="104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</row>
    <row r="226" ht="15.75" customHeight="1">
      <c r="A226" s="17"/>
      <c r="B226" s="18"/>
      <c r="C226" s="36" t="s">
        <v>321</v>
      </c>
      <c r="D226" s="123">
        <v>0.065</v>
      </c>
      <c r="E226" s="104"/>
      <c r="F226" s="104"/>
      <c r="G226" s="104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</row>
    <row r="227" ht="15.75" customHeight="1">
      <c r="A227" s="17"/>
      <c r="B227" s="18"/>
      <c r="C227" s="36" t="s">
        <v>322</v>
      </c>
      <c r="D227" s="123">
        <v>0.064</v>
      </c>
      <c r="E227" s="104"/>
      <c r="F227" s="104"/>
      <c r="G227" s="104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</row>
    <row r="228" ht="15.75" customHeight="1">
      <c r="A228" s="17"/>
      <c r="B228" s="18"/>
      <c r="C228" s="36" t="s">
        <v>323</v>
      </c>
      <c r="D228" s="123">
        <v>0.064</v>
      </c>
      <c r="E228" s="104"/>
      <c r="F228" s="104"/>
      <c r="G228" s="104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</row>
    <row r="229" ht="15.75" customHeight="1">
      <c r="A229" s="17"/>
      <c r="B229" s="18"/>
      <c r="C229" s="36" t="s">
        <v>324</v>
      </c>
      <c r="D229" s="123">
        <v>0.069</v>
      </c>
      <c r="E229" s="104"/>
      <c r="F229" s="104"/>
      <c r="G229" s="104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</row>
    <row r="230" ht="15.75" customHeight="1">
      <c r="A230" s="17"/>
      <c r="B230" s="18"/>
      <c r="C230" s="104"/>
      <c r="D230" s="186"/>
      <c r="E230" s="104"/>
      <c r="F230" s="104"/>
      <c r="G230" s="104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</row>
    <row r="231" ht="15.75" customHeight="1">
      <c r="A231" s="17"/>
      <c r="B231" s="18"/>
      <c r="C231" s="104"/>
      <c r="D231" s="186"/>
      <c r="E231" s="104"/>
      <c r="F231" s="104"/>
      <c r="G231" s="104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</row>
    <row r="232" ht="15.75" customHeight="1">
      <c r="A232" s="17"/>
      <c r="B232" s="18"/>
      <c r="C232" s="104"/>
      <c r="D232" s="186"/>
      <c r="E232" s="104"/>
      <c r="F232" s="104"/>
      <c r="G232" s="104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</row>
    <row r="233" ht="15.75" customHeight="1">
      <c r="A233" s="17"/>
      <c r="B233" s="18"/>
      <c r="C233" s="104"/>
      <c r="D233" s="186"/>
      <c r="E233" s="104"/>
      <c r="F233" s="104"/>
      <c r="G233" s="104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</row>
    <row r="234" ht="15.75" customHeight="1">
      <c r="A234" s="17"/>
      <c r="B234" s="18"/>
      <c r="C234" s="18"/>
      <c r="D234" s="12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</row>
    <row r="235" ht="15.75" customHeight="1">
      <c r="A235" s="17"/>
      <c r="B235" s="18"/>
      <c r="C235" s="18"/>
      <c r="D235" s="12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</row>
    <row r="236" ht="15.75" customHeight="1">
      <c r="A236" s="17"/>
      <c r="B236" s="18"/>
      <c r="C236" s="18"/>
      <c r="D236" s="12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</row>
    <row r="237" ht="15.75" customHeight="1">
      <c r="A237" s="17"/>
      <c r="B237" s="18"/>
      <c r="C237" s="18"/>
      <c r="D237" s="12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</row>
    <row r="238" ht="15.75" customHeight="1">
      <c r="A238" s="17"/>
      <c r="B238" s="18"/>
      <c r="C238" s="18"/>
      <c r="D238" s="12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</row>
    <row r="239" ht="15.75" customHeight="1">
      <c r="A239" s="17"/>
      <c r="B239" s="18"/>
      <c r="C239" s="18"/>
      <c r="D239" s="12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</row>
    <row r="240" ht="15.75" customHeight="1">
      <c r="A240" s="17"/>
      <c r="B240" s="18"/>
      <c r="C240" s="18"/>
      <c r="D240" s="12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</row>
    <row r="241" ht="15.75" customHeight="1">
      <c r="A241" s="17"/>
      <c r="B241" s="18"/>
      <c r="C241" s="18"/>
      <c r="D241" s="12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</row>
    <row r="242" ht="15.75" customHeight="1">
      <c r="A242" s="17"/>
      <c r="B242" s="18"/>
      <c r="C242" s="18"/>
      <c r="D242" s="12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</row>
    <row r="243" ht="15.75" customHeight="1">
      <c r="A243" s="17"/>
      <c r="B243" s="18"/>
      <c r="C243" s="18"/>
      <c r="D243" s="12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</row>
    <row r="244" ht="15.75" customHeight="1">
      <c r="A244" s="17"/>
      <c r="B244" s="18"/>
      <c r="C244" s="18"/>
      <c r="D244" s="12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</row>
    <row r="245" ht="15.75" customHeight="1">
      <c r="A245" s="17"/>
      <c r="B245" s="18"/>
      <c r="C245" s="18"/>
      <c r="D245" s="12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</row>
    <row r="246" ht="15.75" customHeight="1">
      <c r="A246" s="17"/>
      <c r="B246" s="18"/>
      <c r="C246" s="18"/>
      <c r="D246" s="12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</row>
    <row r="247" ht="15.75" customHeight="1">
      <c r="A247" s="17"/>
      <c r="B247" s="18"/>
      <c r="C247" s="18"/>
      <c r="D247" s="12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</row>
    <row r="248" ht="15.75" customHeight="1">
      <c r="A248" s="17"/>
      <c r="B248" s="18"/>
      <c r="C248" s="18"/>
      <c r="D248" s="12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</row>
    <row r="249" ht="15.75" customHeight="1">
      <c r="A249" s="17"/>
      <c r="B249" s="18"/>
      <c r="C249" s="18"/>
      <c r="D249" s="12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</row>
    <row r="250" ht="15.75" customHeight="1">
      <c r="A250" s="17"/>
      <c r="B250" s="18"/>
      <c r="C250" s="18"/>
      <c r="D250" s="12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</row>
    <row r="251" ht="15.75" customHeight="1">
      <c r="A251" s="17"/>
      <c r="B251" s="18"/>
      <c r="C251" s="18"/>
      <c r="D251" s="12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</row>
    <row r="252" ht="15.75" customHeight="1">
      <c r="A252" s="17"/>
      <c r="B252" s="18"/>
      <c r="C252" s="18"/>
      <c r="D252" s="12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</row>
    <row r="253" ht="15.75" customHeight="1">
      <c r="A253" s="17"/>
      <c r="B253" s="18"/>
      <c r="C253" s="18"/>
      <c r="D253" s="12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</row>
    <row r="254" ht="15.75" customHeight="1">
      <c r="A254" s="17"/>
      <c r="B254" s="18"/>
      <c r="C254" s="18"/>
      <c r="D254" s="12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</row>
    <row r="255" ht="15.75" customHeight="1">
      <c r="A255" s="17"/>
      <c r="B255" s="18"/>
      <c r="C255" s="18"/>
      <c r="D255" s="12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</row>
    <row r="256" ht="15.75" customHeight="1">
      <c r="A256" s="17"/>
      <c r="B256" s="18"/>
      <c r="C256" s="18"/>
      <c r="D256" s="12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</row>
    <row r="257" ht="15.75" customHeight="1">
      <c r="A257" s="17"/>
      <c r="B257" s="18"/>
      <c r="C257" s="18"/>
      <c r="D257" s="12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</row>
    <row r="258" ht="15.75" customHeight="1">
      <c r="A258" s="17"/>
      <c r="B258" s="18"/>
      <c r="C258" s="18"/>
      <c r="D258" s="12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</row>
    <row r="259" ht="15.75" customHeight="1">
      <c r="A259" s="17"/>
      <c r="B259" s="18"/>
      <c r="C259" s="18"/>
      <c r="D259" s="12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</row>
    <row r="260" ht="15.75" customHeight="1">
      <c r="A260" s="17"/>
      <c r="B260" s="18"/>
      <c r="C260" s="18"/>
      <c r="D260" s="12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</row>
    <row r="261" ht="15.75" customHeight="1">
      <c r="A261" s="17"/>
      <c r="B261" s="18"/>
      <c r="C261" s="18"/>
      <c r="D261" s="12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</row>
    <row r="262" ht="15.75" customHeight="1">
      <c r="A262" s="17"/>
      <c r="B262" s="18"/>
      <c r="C262" s="18"/>
      <c r="D262" s="12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</row>
    <row r="263" ht="15.75" customHeight="1">
      <c r="A263" s="17"/>
      <c r="B263" s="18"/>
      <c r="C263" s="18"/>
      <c r="D263" s="12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</row>
    <row r="264" ht="15.75" customHeight="1">
      <c r="A264" s="17"/>
      <c r="B264" s="18"/>
      <c r="C264" s="18"/>
      <c r="D264" s="12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</row>
    <row r="265" ht="15.75" customHeight="1">
      <c r="A265" s="17"/>
      <c r="B265" s="18"/>
      <c r="C265" s="18"/>
      <c r="D265" s="12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</row>
    <row r="266" ht="15.75" customHeight="1">
      <c r="A266" s="17"/>
      <c r="B266" s="18"/>
      <c r="C266" s="18"/>
      <c r="D266" s="12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</row>
    <row r="267" ht="15.75" customHeight="1">
      <c r="A267" s="17"/>
      <c r="B267" s="18"/>
      <c r="C267" s="18"/>
      <c r="D267" s="12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</row>
    <row r="268" ht="15.75" customHeight="1">
      <c r="A268" s="17"/>
      <c r="B268" s="18"/>
      <c r="C268" s="18"/>
      <c r="D268" s="12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</row>
    <row r="269" ht="15.75" customHeight="1">
      <c r="A269" s="17"/>
      <c r="B269" s="18"/>
      <c r="C269" s="18"/>
      <c r="D269" s="12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</row>
    <row r="270" ht="15.75" customHeight="1">
      <c r="A270" s="17"/>
      <c r="B270" s="18"/>
      <c r="C270" s="18"/>
      <c r="D270" s="12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</row>
    <row r="271" ht="15.75" customHeight="1">
      <c r="A271" s="17"/>
      <c r="B271" s="18"/>
      <c r="C271" s="18"/>
      <c r="D271" s="12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</row>
    <row r="272" ht="15.75" customHeight="1">
      <c r="A272" s="17"/>
      <c r="B272" s="18"/>
      <c r="C272" s="18"/>
      <c r="D272" s="12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</row>
    <row r="273" ht="15.75" customHeight="1">
      <c r="A273" s="17"/>
      <c r="B273" s="18"/>
      <c r="C273" s="18"/>
      <c r="D273" s="12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</row>
    <row r="274" ht="15.75" customHeight="1">
      <c r="A274" s="17"/>
      <c r="B274" s="18"/>
      <c r="C274" s="18"/>
      <c r="D274" s="12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</row>
    <row r="275" ht="15.75" customHeight="1">
      <c r="A275" s="17"/>
      <c r="B275" s="18"/>
      <c r="C275" s="18"/>
      <c r="D275" s="12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</row>
    <row r="276" ht="15.75" customHeight="1">
      <c r="A276" s="17"/>
      <c r="B276" s="18"/>
      <c r="C276" s="18"/>
      <c r="D276" s="12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</row>
    <row r="277" ht="15.75" customHeight="1">
      <c r="A277" s="17"/>
      <c r="B277" s="18"/>
      <c r="C277" s="18"/>
      <c r="D277" s="12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</row>
    <row r="278" ht="15.75" customHeight="1">
      <c r="A278" s="17"/>
      <c r="B278" s="18"/>
      <c r="C278" s="18"/>
      <c r="D278" s="12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</row>
    <row r="279" ht="15.75" customHeight="1">
      <c r="A279" s="17"/>
      <c r="B279" s="18"/>
      <c r="C279" s="18"/>
      <c r="D279" s="12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</row>
    <row r="280" ht="15.75" customHeight="1">
      <c r="A280" s="17"/>
      <c r="B280" s="18"/>
      <c r="C280" s="18"/>
      <c r="D280" s="12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</row>
    <row r="281" ht="15.75" customHeight="1">
      <c r="A281" s="17"/>
      <c r="B281" s="18"/>
      <c r="C281" s="18"/>
      <c r="D281" s="12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</row>
    <row r="282" ht="15.75" customHeight="1">
      <c r="A282" s="17"/>
      <c r="B282" s="18"/>
      <c r="C282" s="18"/>
      <c r="D282" s="12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</row>
    <row r="283" ht="15.75" customHeight="1">
      <c r="A283" s="17"/>
      <c r="B283" s="18"/>
      <c r="C283" s="18"/>
      <c r="D283" s="12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</row>
    <row r="284" ht="15.75" customHeight="1">
      <c r="A284" s="17"/>
      <c r="B284" s="18"/>
      <c r="C284" s="18"/>
      <c r="D284" s="12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</row>
    <row r="285" ht="15.75" customHeight="1">
      <c r="A285" s="17"/>
      <c r="B285" s="18"/>
      <c r="C285" s="18"/>
      <c r="D285" s="12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</row>
    <row r="286" ht="15.75" customHeight="1">
      <c r="A286" s="17"/>
      <c r="B286" s="18"/>
      <c r="C286" s="18"/>
      <c r="D286" s="12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</row>
    <row r="287" ht="15.75" customHeight="1">
      <c r="A287" s="17"/>
      <c r="B287" s="18"/>
      <c r="C287" s="18"/>
      <c r="D287" s="12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</row>
    <row r="288" ht="15.75" customHeight="1">
      <c r="A288" s="17"/>
      <c r="B288" s="18"/>
      <c r="C288" s="18"/>
      <c r="D288" s="12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</row>
    <row r="289" ht="15.75" customHeight="1">
      <c r="A289" s="17"/>
      <c r="B289" s="18"/>
      <c r="C289" s="18"/>
      <c r="D289" s="12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</row>
    <row r="290" ht="15.75" customHeight="1">
      <c r="A290" s="17"/>
      <c r="B290" s="18"/>
      <c r="C290" s="18"/>
      <c r="D290" s="12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</row>
    <row r="291" ht="15.75" customHeight="1">
      <c r="A291" s="17"/>
      <c r="B291" s="18"/>
      <c r="C291" s="18"/>
      <c r="D291" s="12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</row>
    <row r="292" ht="15.75" customHeight="1">
      <c r="A292" s="17"/>
      <c r="B292" s="18"/>
      <c r="C292" s="18"/>
      <c r="D292" s="12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</row>
    <row r="293" ht="15.75" customHeight="1">
      <c r="A293" s="17"/>
      <c r="B293" s="18"/>
      <c r="C293" s="18"/>
      <c r="D293" s="12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</row>
    <row r="294" ht="15.75" customHeight="1">
      <c r="A294" s="17"/>
      <c r="B294" s="18"/>
      <c r="C294" s="18"/>
      <c r="D294" s="12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</row>
    <row r="295" ht="15.75" customHeight="1">
      <c r="A295" s="17"/>
      <c r="B295" s="18"/>
      <c r="C295" s="18"/>
      <c r="D295" s="12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</row>
    <row r="296" ht="15.75" customHeight="1">
      <c r="A296" s="17"/>
      <c r="B296" s="18"/>
      <c r="C296" s="18"/>
      <c r="D296" s="12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</row>
    <row r="297" ht="15.75" customHeight="1">
      <c r="A297" s="17"/>
      <c r="B297" s="18"/>
      <c r="C297" s="18"/>
      <c r="D297" s="12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</row>
    <row r="298" ht="15.75" customHeight="1">
      <c r="A298" s="17"/>
      <c r="B298" s="18"/>
      <c r="C298" s="18"/>
      <c r="D298" s="12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</row>
    <row r="299" ht="15.75" customHeight="1">
      <c r="A299" s="17"/>
      <c r="B299" s="18"/>
      <c r="C299" s="18"/>
      <c r="D299" s="12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</row>
    <row r="300" ht="15.75" customHeight="1">
      <c r="A300" s="17"/>
      <c r="B300" s="18"/>
      <c r="C300" s="18"/>
      <c r="D300" s="12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</row>
    <row r="301" ht="15.75" customHeight="1">
      <c r="A301" s="17"/>
      <c r="B301" s="18"/>
      <c r="C301" s="18"/>
      <c r="D301" s="12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</row>
    <row r="302" ht="15.75" customHeight="1">
      <c r="A302" s="17"/>
      <c r="B302" s="18"/>
      <c r="C302" s="18"/>
      <c r="D302" s="12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</row>
    <row r="303" ht="15.75" customHeight="1">
      <c r="A303" s="17"/>
      <c r="B303" s="18"/>
      <c r="C303" s="18"/>
      <c r="D303" s="12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</row>
    <row r="304" ht="15.75" customHeight="1">
      <c r="A304" s="17"/>
      <c r="B304" s="18"/>
      <c r="C304" s="18"/>
      <c r="D304" s="12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</row>
    <row r="305" ht="15.75" customHeight="1">
      <c r="A305" s="17"/>
      <c r="B305" s="18"/>
      <c r="C305" s="18"/>
      <c r="D305" s="12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</row>
    <row r="306" ht="15.75" customHeight="1">
      <c r="A306" s="17"/>
      <c r="B306" s="18"/>
      <c r="C306" s="18"/>
      <c r="D306" s="12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</row>
    <row r="307" ht="15.75" customHeight="1">
      <c r="A307" s="17"/>
      <c r="B307" s="18"/>
      <c r="C307" s="18"/>
      <c r="D307" s="12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</row>
    <row r="308" ht="15.75" customHeight="1">
      <c r="A308" s="17"/>
      <c r="B308" s="18"/>
      <c r="C308" s="18"/>
      <c r="D308" s="12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</row>
    <row r="309" ht="15.75" customHeight="1">
      <c r="A309" s="17"/>
      <c r="B309" s="18"/>
      <c r="C309" s="18"/>
      <c r="D309" s="12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</row>
    <row r="310" ht="15.75" customHeight="1">
      <c r="A310" s="17"/>
      <c r="B310" s="18"/>
      <c r="C310" s="18"/>
      <c r="D310" s="12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</row>
    <row r="311" ht="15.75" customHeight="1">
      <c r="A311" s="17"/>
      <c r="B311" s="18"/>
      <c r="C311" s="18"/>
      <c r="D311" s="12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</row>
    <row r="312" ht="15.75" customHeight="1">
      <c r="A312" s="17"/>
      <c r="B312" s="18"/>
      <c r="C312" s="18"/>
      <c r="D312" s="12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</row>
    <row r="313" ht="15.75" customHeight="1">
      <c r="A313" s="17"/>
      <c r="B313" s="18"/>
      <c r="C313" s="18"/>
      <c r="D313" s="12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</row>
    <row r="314" ht="15.75" customHeight="1">
      <c r="A314" s="17"/>
      <c r="B314" s="18"/>
      <c r="C314" s="18"/>
      <c r="D314" s="12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</row>
    <row r="315" ht="15.75" customHeight="1">
      <c r="A315" s="17"/>
      <c r="B315" s="18"/>
      <c r="C315" s="18"/>
      <c r="D315" s="12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</row>
    <row r="316" ht="15.75" customHeight="1">
      <c r="A316" s="17"/>
      <c r="B316" s="18"/>
      <c r="C316" s="18"/>
      <c r="D316" s="12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</row>
    <row r="317" ht="15.75" customHeight="1">
      <c r="A317" s="17"/>
      <c r="B317" s="18"/>
      <c r="C317" s="18"/>
      <c r="D317" s="12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</row>
    <row r="318" ht="15.75" customHeight="1">
      <c r="A318" s="17"/>
      <c r="B318" s="18"/>
      <c r="C318" s="18"/>
      <c r="D318" s="12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</row>
    <row r="319" ht="15.75" customHeight="1">
      <c r="A319" s="17"/>
      <c r="B319" s="18"/>
      <c r="C319" s="18"/>
      <c r="D319" s="12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</row>
    <row r="320" ht="15.75" customHeight="1">
      <c r="A320" s="17"/>
      <c r="B320" s="18"/>
      <c r="C320" s="18"/>
      <c r="D320" s="12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</row>
    <row r="321" ht="15.75" customHeight="1">
      <c r="A321" s="17"/>
      <c r="B321" s="18"/>
      <c r="C321" s="18"/>
      <c r="D321" s="12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</row>
    <row r="322" ht="15.75" customHeight="1">
      <c r="A322" s="17"/>
      <c r="B322" s="18"/>
      <c r="C322" s="18"/>
      <c r="D322" s="12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</row>
    <row r="323" ht="15.75" customHeight="1">
      <c r="A323" s="17"/>
      <c r="B323" s="18"/>
      <c r="C323" s="18"/>
      <c r="D323" s="12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</row>
    <row r="324" ht="15.75" customHeight="1">
      <c r="A324" s="17"/>
      <c r="B324" s="18"/>
      <c r="C324" s="18"/>
      <c r="D324" s="12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</row>
    <row r="325" ht="15.75" customHeight="1">
      <c r="A325" s="17"/>
      <c r="B325" s="18"/>
      <c r="C325" s="18"/>
      <c r="D325" s="12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</row>
    <row r="326" ht="15.75" customHeight="1">
      <c r="A326" s="17"/>
      <c r="B326" s="18"/>
      <c r="C326" s="18"/>
      <c r="D326" s="12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</row>
    <row r="327" ht="15.75" customHeight="1">
      <c r="A327" s="17"/>
      <c r="B327" s="18"/>
      <c r="C327" s="18"/>
      <c r="D327" s="12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</row>
    <row r="328" ht="15.75" customHeight="1">
      <c r="A328" s="17"/>
      <c r="B328" s="18"/>
      <c r="C328" s="18"/>
      <c r="D328" s="12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</row>
    <row r="329" ht="15.75" customHeight="1">
      <c r="A329" s="17"/>
      <c r="B329" s="18"/>
      <c r="C329" s="18"/>
      <c r="D329" s="12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</row>
    <row r="330" ht="15.75" customHeight="1">
      <c r="A330" s="17"/>
      <c r="B330" s="18"/>
      <c r="C330" s="18"/>
      <c r="D330" s="12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</row>
    <row r="331" ht="15.75" customHeight="1">
      <c r="A331" s="17"/>
      <c r="B331" s="18"/>
      <c r="C331" s="18"/>
      <c r="D331" s="12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</row>
    <row r="332" ht="15.75" customHeight="1">
      <c r="A332" s="17"/>
      <c r="B332" s="18"/>
      <c r="C332" s="18"/>
      <c r="D332" s="12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</row>
    <row r="333" ht="15.75" customHeight="1">
      <c r="A333" s="17"/>
      <c r="B333" s="18"/>
      <c r="C333" s="18"/>
      <c r="D333" s="12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</row>
    <row r="334" ht="15.75" customHeight="1">
      <c r="A334" s="17"/>
      <c r="B334" s="18"/>
      <c r="C334" s="18"/>
      <c r="D334" s="12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</row>
    <row r="335" ht="15.75" customHeight="1">
      <c r="A335" s="17"/>
      <c r="B335" s="18"/>
      <c r="C335" s="18"/>
      <c r="D335" s="12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</row>
    <row r="336" ht="15.75" customHeight="1">
      <c r="A336" s="17"/>
      <c r="B336" s="18"/>
      <c r="C336" s="18"/>
      <c r="D336" s="12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</row>
    <row r="337" ht="15.75" customHeight="1">
      <c r="A337" s="17"/>
      <c r="B337" s="18"/>
      <c r="C337" s="18"/>
      <c r="D337" s="12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</row>
    <row r="338" ht="15.75" customHeight="1">
      <c r="A338" s="17"/>
      <c r="B338" s="18"/>
      <c r="C338" s="18"/>
      <c r="D338" s="12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</row>
    <row r="339" ht="15.75" customHeight="1">
      <c r="A339" s="17"/>
      <c r="B339" s="18"/>
      <c r="C339" s="18"/>
      <c r="D339" s="12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</row>
    <row r="340" ht="15.75" customHeight="1">
      <c r="A340" s="17"/>
      <c r="B340" s="18"/>
      <c r="C340" s="18"/>
      <c r="D340" s="12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</row>
    <row r="341" ht="15.75" customHeight="1">
      <c r="A341" s="17"/>
      <c r="B341" s="18"/>
      <c r="C341" s="18"/>
      <c r="D341" s="12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</row>
    <row r="342" ht="15.75" customHeight="1">
      <c r="A342" s="17"/>
      <c r="B342" s="18"/>
      <c r="C342" s="18"/>
      <c r="D342" s="12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</row>
    <row r="343" ht="15.75" customHeight="1">
      <c r="A343" s="17"/>
      <c r="B343" s="18"/>
      <c r="C343" s="18"/>
      <c r="D343" s="12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</row>
    <row r="344" ht="15.75" customHeight="1">
      <c r="A344" s="17"/>
      <c r="B344" s="18"/>
      <c r="C344" s="18"/>
      <c r="D344" s="12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</row>
    <row r="345" ht="15.75" customHeight="1">
      <c r="A345" s="17"/>
      <c r="B345" s="18"/>
      <c r="C345" s="18"/>
      <c r="D345" s="12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</row>
    <row r="346" ht="15.75" customHeight="1">
      <c r="A346" s="17"/>
      <c r="B346" s="18"/>
      <c r="C346" s="18"/>
      <c r="D346" s="12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</row>
    <row r="347" ht="15.75" customHeight="1">
      <c r="A347" s="17"/>
      <c r="B347" s="18"/>
      <c r="C347" s="18"/>
      <c r="D347" s="12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</row>
    <row r="348" ht="15.75" customHeight="1">
      <c r="A348" s="17"/>
      <c r="B348" s="18"/>
      <c r="C348" s="18"/>
      <c r="D348" s="12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</row>
    <row r="349" ht="15.75" customHeight="1">
      <c r="A349" s="17"/>
      <c r="B349" s="18"/>
      <c r="C349" s="18"/>
      <c r="D349" s="12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</row>
    <row r="350" ht="15.75" customHeight="1">
      <c r="A350" s="17"/>
      <c r="B350" s="18"/>
      <c r="C350" s="18"/>
      <c r="D350" s="12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</row>
    <row r="351" ht="15.75" customHeight="1">
      <c r="A351" s="17"/>
      <c r="B351" s="18"/>
      <c r="C351" s="18"/>
      <c r="D351" s="12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</row>
    <row r="352" ht="15.75" customHeight="1">
      <c r="A352" s="17"/>
      <c r="B352" s="18"/>
      <c r="C352" s="18"/>
      <c r="D352" s="12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</row>
    <row r="353" ht="15.75" customHeight="1">
      <c r="A353" s="17"/>
      <c r="B353" s="18"/>
      <c r="C353" s="18"/>
      <c r="D353" s="12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</row>
    <row r="354" ht="15.75" customHeight="1">
      <c r="A354" s="17"/>
      <c r="B354" s="18"/>
      <c r="C354" s="18"/>
      <c r="D354" s="12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</row>
    <row r="355" ht="15.75" customHeight="1">
      <c r="A355" s="17"/>
      <c r="B355" s="18"/>
      <c r="C355" s="18"/>
      <c r="D355" s="12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</row>
    <row r="356" ht="15.75" customHeight="1">
      <c r="A356" s="17"/>
      <c r="B356" s="18"/>
      <c r="C356" s="18"/>
      <c r="D356" s="12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</row>
    <row r="357" ht="15.75" customHeight="1">
      <c r="A357" s="17"/>
      <c r="B357" s="18"/>
      <c r="C357" s="18"/>
      <c r="D357" s="12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</row>
    <row r="358" ht="15.75" customHeight="1">
      <c r="A358" s="17"/>
      <c r="B358" s="18"/>
      <c r="C358" s="18"/>
      <c r="D358" s="12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</row>
    <row r="359" ht="15.75" customHeight="1">
      <c r="A359" s="17"/>
      <c r="B359" s="18"/>
      <c r="C359" s="18"/>
      <c r="D359" s="12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</row>
    <row r="360" ht="15.75" customHeight="1">
      <c r="A360" s="17"/>
      <c r="B360" s="18"/>
      <c r="C360" s="18"/>
      <c r="D360" s="12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</row>
    <row r="361" ht="15.75" customHeight="1">
      <c r="A361" s="17"/>
      <c r="B361" s="18"/>
      <c r="C361" s="18"/>
      <c r="D361" s="12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</row>
    <row r="362" ht="15.75" customHeight="1">
      <c r="A362" s="17"/>
      <c r="B362" s="18"/>
      <c r="C362" s="18"/>
      <c r="D362" s="12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</row>
    <row r="363" ht="15.75" customHeight="1">
      <c r="A363" s="17"/>
      <c r="B363" s="18"/>
      <c r="C363" s="18"/>
      <c r="D363" s="12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</row>
    <row r="364" ht="15.75" customHeight="1">
      <c r="A364" s="17"/>
      <c r="B364" s="18"/>
      <c r="C364" s="18"/>
      <c r="D364" s="12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</row>
    <row r="365" ht="15.75" customHeight="1">
      <c r="A365" s="17"/>
      <c r="B365" s="18"/>
      <c r="C365" s="18"/>
      <c r="D365" s="12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</row>
    <row r="366" ht="15.75" customHeight="1">
      <c r="A366" s="17"/>
      <c r="B366" s="18"/>
      <c r="C366" s="18"/>
      <c r="D366" s="12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</row>
    <row r="367" ht="15.75" customHeight="1">
      <c r="A367" s="17"/>
      <c r="B367" s="18"/>
      <c r="C367" s="18"/>
      <c r="D367" s="12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</row>
    <row r="368" ht="15.75" customHeight="1">
      <c r="A368" s="17"/>
      <c r="B368" s="18"/>
      <c r="C368" s="18"/>
      <c r="D368" s="12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</row>
    <row r="369" ht="15.75" customHeight="1">
      <c r="A369" s="17"/>
      <c r="B369" s="18"/>
      <c r="C369" s="18"/>
      <c r="D369" s="12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</row>
    <row r="370" ht="15.75" customHeight="1">
      <c r="A370" s="17"/>
      <c r="B370" s="18"/>
      <c r="C370" s="18"/>
      <c r="D370" s="12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</row>
    <row r="371" ht="15.75" customHeight="1">
      <c r="A371" s="17"/>
      <c r="B371" s="18"/>
      <c r="C371" s="18"/>
      <c r="D371" s="12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</row>
    <row r="372" ht="15.75" customHeight="1">
      <c r="A372" s="17"/>
      <c r="B372" s="18"/>
      <c r="C372" s="18"/>
      <c r="D372" s="12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</row>
    <row r="373" ht="15.75" customHeight="1">
      <c r="A373" s="17"/>
      <c r="B373" s="18"/>
      <c r="C373" s="18"/>
      <c r="D373" s="12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</row>
    <row r="374" ht="15.75" customHeight="1">
      <c r="A374" s="17"/>
      <c r="B374" s="18"/>
      <c r="C374" s="18"/>
      <c r="D374" s="12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</row>
    <row r="375" ht="15.75" customHeight="1">
      <c r="A375" s="17"/>
      <c r="B375" s="18"/>
      <c r="C375" s="18"/>
      <c r="D375" s="12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</row>
    <row r="376" ht="15.75" customHeight="1">
      <c r="A376" s="17"/>
      <c r="B376" s="18"/>
      <c r="C376" s="18"/>
      <c r="D376" s="12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</row>
    <row r="377" ht="15.75" customHeight="1">
      <c r="A377" s="17"/>
      <c r="B377" s="18"/>
      <c r="C377" s="18"/>
      <c r="D377" s="12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</row>
    <row r="378" ht="15.75" customHeight="1">
      <c r="A378" s="17"/>
      <c r="B378" s="18"/>
      <c r="C378" s="18"/>
      <c r="D378" s="12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</row>
    <row r="379" ht="15.75" customHeight="1">
      <c r="A379" s="17"/>
      <c r="B379" s="18"/>
      <c r="C379" s="18"/>
      <c r="D379" s="12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</row>
    <row r="380" ht="15.75" customHeight="1">
      <c r="A380" s="17"/>
      <c r="B380" s="18"/>
      <c r="C380" s="18"/>
      <c r="D380" s="12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</row>
    <row r="381" ht="15.75" customHeight="1">
      <c r="A381" s="17"/>
      <c r="B381" s="18"/>
      <c r="C381" s="18"/>
      <c r="D381" s="12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</row>
    <row r="382" ht="15.75" customHeight="1">
      <c r="A382" s="17"/>
      <c r="B382" s="18"/>
      <c r="C382" s="18"/>
      <c r="D382" s="12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</row>
    <row r="383" ht="15.75" customHeight="1">
      <c r="A383" s="17"/>
      <c r="B383" s="18"/>
      <c r="C383" s="18"/>
      <c r="D383" s="12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</row>
    <row r="384" ht="15.75" customHeight="1">
      <c r="A384" s="17"/>
      <c r="B384" s="18"/>
      <c r="C384" s="18"/>
      <c r="D384" s="12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</row>
    <row r="385" ht="15.75" customHeight="1">
      <c r="A385" s="17"/>
      <c r="B385" s="18"/>
      <c r="C385" s="18"/>
      <c r="D385" s="12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</row>
    <row r="386" ht="15.75" customHeight="1">
      <c r="A386" s="17"/>
      <c r="B386" s="18"/>
      <c r="C386" s="18"/>
      <c r="D386" s="12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</row>
    <row r="387" ht="15.75" customHeight="1">
      <c r="A387" s="17"/>
      <c r="B387" s="18"/>
      <c r="C387" s="18"/>
      <c r="D387" s="12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</row>
    <row r="388" ht="15.75" customHeight="1">
      <c r="A388" s="17"/>
      <c r="B388" s="18"/>
      <c r="C388" s="18"/>
      <c r="D388" s="12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</row>
    <row r="389" ht="15.75" customHeight="1">
      <c r="A389" s="17"/>
      <c r="B389" s="18"/>
      <c r="C389" s="18"/>
      <c r="D389" s="12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</row>
    <row r="390" ht="15.75" customHeight="1">
      <c r="A390" s="17"/>
      <c r="B390" s="18"/>
      <c r="C390" s="18"/>
      <c r="D390" s="12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</row>
    <row r="391" ht="15.75" customHeight="1">
      <c r="A391" s="17"/>
      <c r="B391" s="18"/>
      <c r="C391" s="18"/>
      <c r="D391" s="12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</row>
    <row r="392" ht="15.75" customHeight="1">
      <c r="A392" s="17"/>
      <c r="B392" s="18"/>
      <c r="C392" s="18"/>
      <c r="D392" s="12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</row>
    <row r="393" ht="15.75" customHeight="1">
      <c r="A393" s="17"/>
      <c r="B393" s="18"/>
      <c r="C393" s="18"/>
      <c r="D393" s="12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</row>
    <row r="394" ht="15.75" customHeight="1">
      <c r="A394" s="17"/>
      <c r="B394" s="18"/>
      <c r="C394" s="18"/>
      <c r="D394" s="12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</row>
    <row r="395" ht="15.75" customHeight="1">
      <c r="A395" s="17"/>
      <c r="B395" s="18"/>
      <c r="C395" s="18"/>
      <c r="D395" s="12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</row>
    <row r="396" ht="15.75" customHeight="1">
      <c r="A396" s="17"/>
      <c r="B396" s="18"/>
      <c r="C396" s="18"/>
      <c r="D396" s="12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</row>
    <row r="397" ht="15.75" customHeight="1">
      <c r="A397" s="17"/>
      <c r="B397" s="18"/>
      <c r="C397" s="18"/>
      <c r="D397" s="12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</row>
    <row r="398" ht="15.75" customHeight="1">
      <c r="A398" s="17"/>
      <c r="B398" s="18"/>
      <c r="C398" s="18"/>
      <c r="D398" s="12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</row>
    <row r="399" ht="15.75" customHeight="1">
      <c r="A399" s="17"/>
      <c r="B399" s="18"/>
      <c r="C399" s="18"/>
      <c r="D399" s="12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</row>
    <row r="400" ht="15.75" customHeight="1">
      <c r="A400" s="17"/>
      <c r="B400" s="18"/>
      <c r="C400" s="18"/>
      <c r="D400" s="12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</row>
    <row r="401" ht="15.75" customHeight="1">
      <c r="A401" s="17"/>
      <c r="B401" s="18"/>
      <c r="C401" s="18"/>
      <c r="D401" s="12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</row>
    <row r="402" ht="15.75" customHeight="1">
      <c r="A402" s="17"/>
      <c r="B402" s="18"/>
      <c r="C402" s="18"/>
      <c r="D402" s="12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</row>
    <row r="403" ht="15.75" customHeight="1">
      <c r="A403" s="17"/>
      <c r="B403" s="18"/>
      <c r="C403" s="18"/>
      <c r="D403" s="12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</row>
    <row r="404" ht="15.75" customHeight="1">
      <c r="A404" s="17"/>
      <c r="B404" s="18"/>
      <c r="C404" s="18"/>
      <c r="D404" s="12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</row>
    <row r="405" ht="15.75" customHeight="1">
      <c r="A405" s="17"/>
      <c r="B405" s="18"/>
      <c r="C405" s="18"/>
      <c r="D405" s="12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</row>
    <row r="406" ht="15.75" customHeight="1">
      <c r="A406" s="17"/>
      <c r="B406" s="18"/>
      <c r="C406" s="18"/>
      <c r="D406" s="12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</row>
    <row r="407" ht="15.75" customHeight="1">
      <c r="A407" s="17"/>
      <c r="B407" s="18"/>
      <c r="C407" s="18"/>
      <c r="D407" s="12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</row>
    <row r="408" ht="15.75" customHeight="1">
      <c r="A408" s="17"/>
      <c r="B408" s="18"/>
      <c r="C408" s="18"/>
      <c r="D408" s="12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</row>
    <row r="409" ht="15.75" customHeight="1">
      <c r="A409" s="17"/>
      <c r="B409" s="18"/>
      <c r="C409" s="18"/>
      <c r="D409" s="12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</row>
    <row r="410" ht="15.75" customHeight="1">
      <c r="A410" s="17"/>
      <c r="B410" s="18"/>
      <c r="C410" s="18"/>
      <c r="D410" s="12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</row>
    <row r="411" ht="15.75" customHeight="1">
      <c r="A411" s="17"/>
      <c r="B411" s="18"/>
      <c r="C411" s="18"/>
      <c r="D411" s="12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</row>
    <row r="412" ht="15.75" customHeight="1">
      <c r="A412" s="17"/>
      <c r="B412" s="18"/>
      <c r="C412" s="18"/>
      <c r="D412" s="12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</row>
    <row r="413" ht="15.75" customHeight="1">
      <c r="A413" s="17"/>
      <c r="B413" s="18"/>
      <c r="C413" s="18"/>
      <c r="D413" s="12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</row>
    <row r="414" ht="15.75" customHeight="1">
      <c r="A414" s="17"/>
      <c r="B414" s="18"/>
      <c r="C414" s="18"/>
      <c r="D414" s="12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</row>
    <row r="415" ht="15.75" customHeight="1">
      <c r="A415" s="17"/>
      <c r="B415" s="18"/>
      <c r="C415" s="18"/>
      <c r="D415" s="12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</row>
    <row r="416" ht="15.75" customHeight="1">
      <c r="A416" s="17"/>
      <c r="B416" s="18"/>
      <c r="C416" s="18"/>
      <c r="D416" s="12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</row>
    <row r="417" ht="15.75" customHeight="1">
      <c r="A417" s="17"/>
      <c r="B417" s="18"/>
      <c r="C417" s="18"/>
      <c r="D417" s="12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</row>
    <row r="418" ht="15.75" customHeight="1">
      <c r="A418" s="17"/>
      <c r="B418" s="18"/>
      <c r="C418" s="18"/>
      <c r="D418" s="12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</row>
    <row r="419" ht="15.75" customHeight="1">
      <c r="A419" s="17"/>
      <c r="B419" s="18"/>
      <c r="C419" s="18"/>
      <c r="D419" s="12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</row>
    <row r="420" ht="15.75" customHeight="1">
      <c r="A420" s="17"/>
      <c r="B420" s="18"/>
      <c r="C420" s="18"/>
      <c r="D420" s="12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</row>
    <row r="421" ht="15.75" customHeight="1">
      <c r="A421" s="17"/>
      <c r="B421" s="18"/>
      <c r="C421" s="18"/>
      <c r="D421" s="12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</row>
    <row r="422" ht="15.75" customHeight="1">
      <c r="A422" s="17"/>
      <c r="B422" s="18"/>
      <c r="C422" s="18"/>
      <c r="D422" s="12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</row>
    <row r="423" ht="15.75" customHeight="1">
      <c r="A423" s="17"/>
      <c r="B423" s="18"/>
      <c r="C423" s="18"/>
      <c r="D423" s="12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</row>
    <row r="424" ht="15.75" customHeight="1">
      <c r="A424" s="17"/>
      <c r="B424" s="18"/>
      <c r="C424" s="18"/>
      <c r="D424" s="12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</row>
    <row r="425" ht="15.75" customHeight="1">
      <c r="A425" s="17"/>
      <c r="B425" s="18"/>
      <c r="C425" s="18"/>
      <c r="D425" s="12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</row>
    <row r="426" ht="15.75" customHeight="1">
      <c r="A426" s="17"/>
      <c r="B426" s="18"/>
      <c r="C426" s="18"/>
      <c r="D426" s="12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</row>
    <row r="427" ht="15.75" customHeight="1">
      <c r="A427" s="17"/>
      <c r="B427" s="18"/>
      <c r="C427" s="18"/>
      <c r="D427" s="12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</row>
    <row r="428" ht="15.75" customHeight="1">
      <c r="A428" s="17"/>
      <c r="B428" s="18"/>
      <c r="C428" s="18"/>
      <c r="D428" s="12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</row>
    <row r="429" ht="15.75" customHeight="1">
      <c r="A429" s="17"/>
      <c r="B429" s="18"/>
      <c r="C429" s="18"/>
      <c r="D429" s="12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</row>
    <row r="430" ht="15.75" customHeight="1">
      <c r="A430" s="17"/>
      <c r="B430" s="18"/>
      <c r="C430" s="18"/>
      <c r="D430" s="12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</row>
    <row r="431" ht="15.75" customHeight="1">
      <c r="A431" s="17"/>
      <c r="B431" s="18"/>
      <c r="C431" s="18"/>
      <c r="D431" s="12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</row>
    <row r="432" ht="15.75" customHeight="1">
      <c r="A432" s="17"/>
      <c r="B432" s="18"/>
      <c r="C432" s="18"/>
      <c r="D432" s="12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</row>
    <row r="433" ht="15.75" customHeight="1">
      <c r="A433" s="17"/>
      <c r="B433" s="18"/>
      <c r="C433" s="18"/>
      <c r="D433" s="12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</row>
    <row r="434" ht="15.75" customHeight="1">
      <c r="A434" s="17"/>
      <c r="B434" s="18"/>
      <c r="C434" s="18"/>
      <c r="D434" s="12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</row>
    <row r="435" ht="15.75" customHeight="1">
      <c r="A435" s="17"/>
      <c r="B435" s="18"/>
      <c r="C435" s="18"/>
      <c r="D435" s="12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</row>
    <row r="436" ht="15.75" customHeight="1">
      <c r="A436" s="17"/>
      <c r="B436" s="18"/>
      <c r="C436" s="18"/>
      <c r="D436" s="12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</row>
    <row r="437" ht="15.75" customHeight="1">
      <c r="A437" s="17"/>
      <c r="B437" s="18"/>
      <c r="C437" s="18"/>
      <c r="D437" s="12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</row>
    <row r="438" ht="15.75" customHeight="1">
      <c r="A438" s="17"/>
      <c r="B438" s="18"/>
      <c r="C438" s="18"/>
      <c r="D438" s="12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</row>
    <row r="439" ht="15.75" customHeight="1">
      <c r="A439" s="17"/>
      <c r="B439" s="18"/>
      <c r="C439" s="18"/>
      <c r="D439" s="12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</row>
    <row r="440" ht="15.75" customHeight="1">
      <c r="A440" s="17"/>
      <c r="B440" s="18"/>
      <c r="C440" s="18"/>
      <c r="D440" s="12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</row>
    <row r="441" ht="15.75" customHeight="1">
      <c r="A441" s="17"/>
      <c r="B441" s="18"/>
      <c r="C441" s="18"/>
      <c r="D441" s="12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</row>
    <row r="442" ht="15.75" customHeight="1">
      <c r="A442" s="17"/>
      <c r="B442" s="18"/>
      <c r="C442" s="18"/>
      <c r="D442" s="12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</row>
    <row r="443" ht="15.75" customHeight="1">
      <c r="A443" s="17"/>
      <c r="B443" s="18"/>
      <c r="C443" s="18"/>
      <c r="D443" s="12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</row>
    <row r="444" ht="15.75" customHeight="1">
      <c r="A444" s="17"/>
      <c r="B444" s="18"/>
      <c r="C444" s="18"/>
      <c r="D444" s="12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</row>
    <row r="445" ht="15.75" customHeight="1">
      <c r="A445" s="17"/>
      <c r="B445" s="18"/>
      <c r="C445" s="18"/>
      <c r="D445" s="12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</row>
    <row r="446" ht="15.75" customHeight="1">
      <c r="A446" s="17"/>
      <c r="B446" s="18"/>
      <c r="C446" s="18"/>
      <c r="D446" s="12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</row>
    <row r="447" ht="15.75" customHeight="1">
      <c r="A447" s="17"/>
      <c r="B447" s="18"/>
      <c r="C447" s="18"/>
      <c r="D447" s="12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</row>
    <row r="448" ht="15.75" customHeight="1">
      <c r="A448" s="17"/>
      <c r="B448" s="18"/>
      <c r="C448" s="18"/>
      <c r="D448" s="12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</row>
    <row r="449" ht="15.75" customHeight="1">
      <c r="A449" s="17"/>
      <c r="B449" s="18"/>
      <c r="C449" s="18"/>
      <c r="D449" s="12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</row>
    <row r="450" ht="15.75" customHeight="1">
      <c r="A450" s="17"/>
      <c r="B450" s="18"/>
      <c r="C450" s="18"/>
      <c r="D450" s="12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</row>
    <row r="451" ht="15.75" customHeight="1">
      <c r="A451" s="17"/>
      <c r="B451" s="18"/>
      <c r="C451" s="18"/>
      <c r="D451" s="12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</row>
    <row r="452" ht="15.75" customHeight="1">
      <c r="A452" s="17"/>
      <c r="B452" s="18"/>
      <c r="C452" s="18"/>
      <c r="D452" s="12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</row>
    <row r="453" ht="15.75" customHeight="1">
      <c r="A453" s="17"/>
      <c r="B453" s="18"/>
      <c r="C453" s="18"/>
      <c r="D453" s="12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</row>
    <row r="454" ht="15.75" customHeight="1">
      <c r="A454" s="17"/>
      <c r="B454" s="18"/>
      <c r="C454" s="18"/>
      <c r="D454" s="12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</row>
    <row r="455" ht="15.75" customHeight="1">
      <c r="A455" s="17"/>
      <c r="B455" s="18"/>
      <c r="C455" s="18"/>
      <c r="D455" s="12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</row>
    <row r="456" ht="15.75" customHeight="1">
      <c r="A456" s="17"/>
      <c r="B456" s="18"/>
      <c r="C456" s="18"/>
      <c r="D456" s="12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</row>
    <row r="457" ht="15.75" customHeight="1">
      <c r="A457" s="17"/>
      <c r="B457" s="18"/>
      <c r="C457" s="18"/>
      <c r="D457" s="12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</row>
    <row r="458" ht="15.75" customHeight="1">
      <c r="A458" s="17"/>
      <c r="B458" s="18"/>
      <c r="C458" s="18"/>
      <c r="D458" s="12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</row>
    <row r="459" ht="15.75" customHeight="1">
      <c r="A459" s="17"/>
      <c r="B459" s="18"/>
      <c r="C459" s="18"/>
      <c r="D459" s="12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</row>
    <row r="460" ht="15.75" customHeight="1">
      <c r="A460" s="17"/>
      <c r="B460" s="18"/>
      <c r="C460" s="18"/>
      <c r="D460" s="12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</row>
    <row r="461" ht="15.75" customHeight="1">
      <c r="A461" s="17"/>
      <c r="B461" s="18"/>
      <c r="C461" s="18"/>
      <c r="D461" s="12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</row>
    <row r="462" ht="15.75" customHeight="1">
      <c r="A462" s="17"/>
      <c r="B462" s="18"/>
      <c r="C462" s="18"/>
      <c r="D462" s="12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</row>
    <row r="463" ht="15.75" customHeight="1">
      <c r="A463" s="17"/>
      <c r="B463" s="18"/>
      <c r="C463" s="18"/>
      <c r="D463" s="12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</row>
    <row r="464" ht="15.75" customHeight="1">
      <c r="A464" s="17"/>
      <c r="B464" s="18"/>
      <c r="C464" s="18"/>
      <c r="D464" s="12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</row>
    <row r="465" ht="15.75" customHeight="1">
      <c r="A465" s="17"/>
      <c r="B465" s="18"/>
      <c r="C465" s="18"/>
      <c r="D465" s="12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</row>
    <row r="466" ht="15.75" customHeight="1">
      <c r="A466" s="17"/>
      <c r="B466" s="18"/>
      <c r="C466" s="18"/>
      <c r="D466" s="12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</row>
    <row r="467" ht="15.75" customHeight="1">
      <c r="A467" s="17"/>
      <c r="B467" s="18"/>
      <c r="C467" s="18"/>
      <c r="D467" s="12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</row>
    <row r="468" ht="15.75" customHeight="1">
      <c r="A468" s="17"/>
      <c r="B468" s="18"/>
      <c r="C468" s="18"/>
      <c r="D468" s="12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</row>
    <row r="469" ht="15.75" customHeight="1">
      <c r="A469" s="17"/>
      <c r="B469" s="18"/>
      <c r="C469" s="18"/>
      <c r="D469" s="12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</row>
    <row r="470" ht="15.75" customHeight="1">
      <c r="A470" s="17"/>
      <c r="B470" s="18"/>
      <c r="C470" s="18"/>
      <c r="D470" s="12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</row>
    <row r="471" ht="15.75" customHeight="1">
      <c r="A471" s="17"/>
      <c r="B471" s="18"/>
      <c r="C471" s="18"/>
      <c r="D471" s="12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</row>
    <row r="472" ht="15.75" customHeight="1">
      <c r="A472" s="17"/>
      <c r="B472" s="18"/>
      <c r="C472" s="18"/>
      <c r="D472" s="12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</row>
    <row r="473" ht="15.75" customHeight="1">
      <c r="A473" s="17"/>
      <c r="B473" s="18"/>
      <c r="C473" s="18"/>
      <c r="D473" s="12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</row>
    <row r="474" ht="15.75" customHeight="1">
      <c r="A474" s="17"/>
      <c r="B474" s="18"/>
      <c r="C474" s="18"/>
      <c r="D474" s="12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</row>
    <row r="475" ht="15.75" customHeight="1">
      <c r="A475" s="17"/>
      <c r="B475" s="18"/>
      <c r="C475" s="18"/>
      <c r="D475" s="12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</row>
    <row r="476" ht="15.75" customHeight="1">
      <c r="A476" s="17"/>
      <c r="B476" s="18"/>
      <c r="C476" s="18"/>
      <c r="D476" s="12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</row>
    <row r="477" ht="15.75" customHeight="1">
      <c r="A477" s="17"/>
      <c r="B477" s="18"/>
      <c r="C477" s="18"/>
      <c r="D477" s="12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</row>
    <row r="478" ht="15.75" customHeight="1">
      <c r="A478" s="17"/>
      <c r="B478" s="18"/>
      <c r="C478" s="18"/>
      <c r="D478" s="12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</row>
    <row r="479" ht="15.75" customHeight="1">
      <c r="A479" s="17"/>
      <c r="B479" s="18"/>
      <c r="C479" s="18"/>
      <c r="D479" s="12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</row>
    <row r="480" ht="15.75" customHeight="1">
      <c r="A480" s="17"/>
      <c r="B480" s="18"/>
      <c r="C480" s="18"/>
      <c r="D480" s="12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</row>
    <row r="481" ht="15.75" customHeight="1">
      <c r="A481" s="17"/>
      <c r="B481" s="18"/>
      <c r="C481" s="18"/>
      <c r="D481" s="12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</row>
    <row r="482" ht="15.75" customHeight="1">
      <c r="A482" s="17"/>
      <c r="B482" s="18"/>
      <c r="C482" s="18"/>
      <c r="D482" s="12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</row>
    <row r="483" ht="15.75" customHeight="1">
      <c r="A483" s="17"/>
      <c r="B483" s="18"/>
      <c r="C483" s="18"/>
      <c r="D483" s="12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2"/>
    </row>
    <row r="484" ht="15.75" customHeight="1">
      <c r="A484" s="17"/>
      <c r="B484" s="18"/>
      <c r="C484" s="18"/>
      <c r="D484" s="12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2"/>
      <c r="AV484" s="162"/>
    </row>
    <row r="485" ht="15.75" customHeight="1">
      <c r="A485" s="17"/>
      <c r="B485" s="18"/>
      <c r="C485" s="18"/>
      <c r="D485" s="12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2"/>
      <c r="AV485" s="162"/>
    </row>
    <row r="486" ht="15.75" customHeight="1">
      <c r="A486" s="17"/>
      <c r="B486" s="18"/>
      <c r="C486" s="18"/>
      <c r="D486" s="12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2"/>
    </row>
    <row r="487" ht="15.75" customHeight="1">
      <c r="A487" s="17"/>
      <c r="B487" s="18"/>
      <c r="C487" s="18"/>
      <c r="D487" s="12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2"/>
    </row>
    <row r="488" ht="15.75" customHeight="1">
      <c r="A488" s="17"/>
      <c r="B488" s="18"/>
      <c r="C488" s="18"/>
      <c r="D488" s="12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</row>
    <row r="489" ht="15.75" customHeight="1">
      <c r="A489" s="17"/>
      <c r="B489" s="18"/>
      <c r="C489" s="18"/>
      <c r="D489" s="12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2"/>
    </row>
    <row r="490" ht="15.75" customHeight="1">
      <c r="A490" s="17"/>
      <c r="B490" s="18"/>
      <c r="C490" s="18"/>
      <c r="D490" s="12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</row>
    <row r="491" ht="15.75" customHeight="1">
      <c r="A491" s="17"/>
      <c r="B491" s="18"/>
      <c r="C491" s="18"/>
      <c r="D491" s="12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2"/>
    </row>
    <row r="492" ht="15.75" customHeight="1">
      <c r="A492" s="17"/>
      <c r="B492" s="18"/>
      <c r="C492" s="18"/>
      <c r="D492" s="12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2"/>
    </row>
    <row r="493" ht="15.75" customHeight="1">
      <c r="A493" s="17"/>
      <c r="B493" s="18"/>
      <c r="C493" s="18"/>
      <c r="D493" s="12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2"/>
    </row>
    <row r="494" ht="15.75" customHeight="1">
      <c r="A494" s="17"/>
      <c r="B494" s="18"/>
      <c r="C494" s="18"/>
      <c r="D494" s="12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</row>
    <row r="495" ht="15.75" customHeight="1">
      <c r="A495" s="17"/>
      <c r="B495" s="18"/>
      <c r="C495" s="18"/>
      <c r="D495" s="12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</row>
    <row r="496" ht="15.75" customHeight="1">
      <c r="A496" s="17"/>
      <c r="B496" s="18"/>
      <c r="C496" s="18"/>
      <c r="D496" s="12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</row>
    <row r="497" ht="15.75" customHeight="1">
      <c r="A497" s="17"/>
      <c r="B497" s="18"/>
      <c r="C497" s="18"/>
      <c r="D497" s="12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2"/>
      <c r="AV497" s="162"/>
    </row>
    <row r="498" ht="15.75" customHeight="1">
      <c r="A498" s="17"/>
      <c r="B498" s="18"/>
      <c r="C498" s="18"/>
      <c r="D498" s="12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2"/>
    </row>
    <row r="499" ht="15.75" customHeight="1">
      <c r="A499" s="17"/>
      <c r="B499" s="18"/>
      <c r="C499" s="18"/>
      <c r="D499" s="12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2"/>
    </row>
    <row r="500" ht="15.75" customHeight="1">
      <c r="A500" s="17"/>
      <c r="B500" s="18"/>
      <c r="C500" s="18"/>
      <c r="D500" s="12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2"/>
      <c r="AV500" s="162"/>
    </row>
    <row r="501" ht="15.75" customHeight="1">
      <c r="A501" s="17"/>
      <c r="B501" s="18"/>
      <c r="C501" s="18"/>
      <c r="D501" s="12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</row>
    <row r="502" ht="15.75" customHeight="1">
      <c r="A502" s="17"/>
      <c r="B502" s="18"/>
      <c r="C502" s="18"/>
      <c r="D502" s="12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</row>
    <row r="503" ht="15.75" customHeight="1">
      <c r="A503" s="17"/>
      <c r="B503" s="18"/>
      <c r="C503" s="18"/>
      <c r="D503" s="12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2"/>
    </row>
    <row r="504" ht="15.75" customHeight="1">
      <c r="A504" s="17"/>
      <c r="B504" s="18"/>
      <c r="C504" s="18"/>
      <c r="D504" s="12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</row>
    <row r="505" ht="15.75" customHeight="1">
      <c r="A505" s="17"/>
      <c r="B505" s="18"/>
      <c r="C505" s="18"/>
      <c r="D505" s="12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</row>
    <row r="506" ht="15.75" customHeight="1">
      <c r="A506" s="17"/>
      <c r="B506" s="18"/>
      <c r="C506" s="18"/>
      <c r="D506" s="12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2"/>
    </row>
    <row r="507" ht="15.75" customHeight="1">
      <c r="A507" s="17"/>
      <c r="B507" s="18"/>
      <c r="C507" s="18"/>
      <c r="D507" s="12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2"/>
      <c r="AV507" s="162"/>
    </row>
    <row r="508" ht="15.75" customHeight="1">
      <c r="A508" s="17"/>
      <c r="B508" s="18"/>
      <c r="C508" s="18"/>
      <c r="D508" s="12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2"/>
    </row>
    <row r="509" ht="15.75" customHeight="1">
      <c r="A509" s="17"/>
      <c r="B509" s="18"/>
      <c r="C509" s="18"/>
      <c r="D509" s="12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2"/>
      <c r="AV509" s="162"/>
    </row>
    <row r="510" ht="15.75" customHeight="1">
      <c r="A510" s="17"/>
      <c r="B510" s="18"/>
      <c r="C510" s="18"/>
      <c r="D510" s="12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</row>
    <row r="511" ht="15.75" customHeight="1">
      <c r="A511" s="17"/>
      <c r="B511" s="18"/>
      <c r="C511" s="18"/>
      <c r="D511" s="12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</row>
    <row r="512" ht="15.75" customHeight="1">
      <c r="A512" s="17"/>
      <c r="B512" s="18"/>
      <c r="C512" s="18"/>
      <c r="D512" s="12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</row>
    <row r="513" ht="15.75" customHeight="1">
      <c r="A513" s="17"/>
      <c r="B513" s="18"/>
      <c r="C513" s="18"/>
      <c r="D513" s="12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</row>
    <row r="514" ht="15.75" customHeight="1">
      <c r="A514" s="17"/>
      <c r="B514" s="18"/>
      <c r="C514" s="18"/>
      <c r="D514" s="12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</row>
    <row r="515" ht="15.75" customHeight="1">
      <c r="A515" s="17"/>
      <c r="B515" s="18"/>
      <c r="C515" s="18"/>
      <c r="D515" s="12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</row>
    <row r="516" ht="15.75" customHeight="1">
      <c r="A516" s="17"/>
      <c r="B516" s="18"/>
      <c r="C516" s="18"/>
      <c r="D516" s="12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</row>
    <row r="517" ht="15.75" customHeight="1">
      <c r="A517" s="17"/>
      <c r="B517" s="18"/>
      <c r="C517" s="18"/>
      <c r="D517" s="12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</row>
    <row r="518" ht="15.75" customHeight="1">
      <c r="A518" s="17"/>
      <c r="B518" s="18"/>
      <c r="C518" s="18"/>
      <c r="D518" s="12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</row>
    <row r="519" ht="15.75" customHeight="1">
      <c r="A519" s="17"/>
      <c r="B519" s="18"/>
      <c r="C519" s="18"/>
      <c r="D519" s="12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  <c r="AN519" s="162"/>
      <c r="AO519" s="162"/>
      <c r="AP519" s="162"/>
      <c r="AQ519" s="162"/>
      <c r="AR519" s="162"/>
      <c r="AS519" s="162"/>
      <c r="AT519" s="162"/>
      <c r="AU519" s="162"/>
      <c r="AV519" s="162"/>
    </row>
    <row r="520" ht="15.75" customHeight="1">
      <c r="A520" s="17"/>
      <c r="B520" s="18"/>
      <c r="C520" s="18"/>
      <c r="D520" s="12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2"/>
    </row>
    <row r="521" ht="15.75" customHeight="1">
      <c r="A521" s="17"/>
      <c r="B521" s="18"/>
      <c r="C521" s="18"/>
      <c r="D521" s="12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2"/>
    </row>
    <row r="522" ht="15.75" customHeight="1">
      <c r="A522" s="17"/>
      <c r="B522" s="18"/>
      <c r="C522" s="18"/>
      <c r="D522" s="12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62"/>
      <c r="AQ522" s="162"/>
      <c r="AR522" s="162"/>
      <c r="AS522" s="162"/>
      <c r="AT522" s="162"/>
      <c r="AU522" s="162"/>
      <c r="AV522" s="162"/>
    </row>
    <row r="523" ht="15.75" customHeight="1">
      <c r="A523" s="17"/>
      <c r="B523" s="18"/>
      <c r="C523" s="18"/>
      <c r="D523" s="12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2"/>
    </row>
    <row r="524" ht="15.75" customHeight="1">
      <c r="A524" s="17"/>
      <c r="B524" s="18"/>
      <c r="C524" s="18"/>
      <c r="D524" s="12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2"/>
      <c r="AT524" s="162"/>
      <c r="AU524" s="162"/>
      <c r="AV524" s="162"/>
    </row>
    <row r="525" ht="15.75" customHeight="1">
      <c r="A525" s="17"/>
      <c r="B525" s="18"/>
      <c r="C525" s="18"/>
      <c r="D525" s="12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2"/>
    </row>
    <row r="526" ht="15.75" customHeight="1">
      <c r="A526" s="17"/>
      <c r="B526" s="18"/>
      <c r="C526" s="18"/>
      <c r="D526" s="12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2"/>
    </row>
    <row r="527" ht="15.75" customHeight="1">
      <c r="A527" s="17"/>
      <c r="B527" s="18"/>
      <c r="C527" s="18"/>
      <c r="D527" s="12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2"/>
    </row>
    <row r="528" ht="15.75" customHeight="1">
      <c r="A528" s="17"/>
      <c r="B528" s="18"/>
      <c r="C528" s="18"/>
      <c r="D528" s="12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2"/>
      <c r="AT528" s="162"/>
      <c r="AU528" s="162"/>
      <c r="AV528" s="162"/>
    </row>
    <row r="529" ht="15.75" customHeight="1">
      <c r="A529" s="17"/>
      <c r="B529" s="18"/>
      <c r="C529" s="18"/>
      <c r="D529" s="12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2"/>
    </row>
    <row r="530" ht="15.75" customHeight="1">
      <c r="A530" s="17"/>
      <c r="B530" s="18"/>
      <c r="C530" s="18"/>
      <c r="D530" s="12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</row>
    <row r="531" ht="15.75" customHeight="1">
      <c r="A531" s="17"/>
      <c r="B531" s="18"/>
      <c r="C531" s="18"/>
      <c r="D531" s="12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2"/>
    </row>
    <row r="532" ht="15.75" customHeight="1">
      <c r="A532" s="17"/>
      <c r="B532" s="18"/>
      <c r="C532" s="18"/>
      <c r="D532" s="12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62"/>
      <c r="AQ532" s="162"/>
      <c r="AR532" s="162"/>
      <c r="AS532" s="162"/>
      <c r="AT532" s="162"/>
      <c r="AU532" s="162"/>
      <c r="AV532" s="162"/>
    </row>
    <row r="533" ht="15.75" customHeight="1">
      <c r="A533" s="17"/>
      <c r="B533" s="18"/>
      <c r="C533" s="18"/>
      <c r="D533" s="12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2"/>
    </row>
    <row r="534" ht="15.75" customHeight="1">
      <c r="A534" s="17"/>
      <c r="B534" s="18"/>
      <c r="C534" s="18"/>
      <c r="D534" s="12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  <c r="AN534" s="162"/>
      <c r="AO534" s="162"/>
      <c r="AP534" s="162"/>
      <c r="AQ534" s="162"/>
      <c r="AR534" s="162"/>
      <c r="AS534" s="162"/>
      <c r="AT534" s="162"/>
      <c r="AU534" s="162"/>
      <c r="AV534" s="162"/>
    </row>
    <row r="535" ht="15.75" customHeight="1">
      <c r="A535" s="17"/>
      <c r="B535" s="18"/>
      <c r="C535" s="18"/>
      <c r="D535" s="12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2"/>
    </row>
    <row r="536" ht="15.75" customHeight="1">
      <c r="A536" s="17"/>
      <c r="B536" s="18"/>
      <c r="C536" s="18"/>
      <c r="D536" s="12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</row>
    <row r="537" ht="15.75" customHeight="1">
      <c r="A537" s="17"/>
      <c r="B537" s="18"/>
      <c r="C537" s="18"/>
      <c r="D537" s="12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2"/>
    </row>
    <row r="538" ht="15.75" customHeight="1">
      <c r="A538" s="17"/>
      <c r="B538" s="18"/>
      <c r="C538" s="18"/>
      <c r="D538" s="12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62"/>
      <c r="AQ538" s="162"/>
      <c r="AR538" s="162"/>
      <c r="AS538" s="162"/>
      <c r="AT538" s="162"/>
      <c r="AU538" s="162"/>
      <c r="AV538" s="162"/>
    </row>
    <row r="539" ht="15.75" customHeight="1">
      <c r="A539" s="17"/>
      <c r="B539" s="18"/>
      <c r="C539" s="18"/>
      <c r="D539" s="12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62"/>
      <c r="AQ539" s="162"/>
      <c r="AR539" s="162"/>
      <c r="AS539" s="162"/>
      <c r="AT539" s="162"/>
      <c r="AU539" s="162"/>
      <c r="AV539" s="162"/>
    </row>
    <row r="540" ht="15.75" customHeight="1">
      <c r="A540" s="17"/>
      <c r="B540" s="18"/>
      <c r="C540" s="18"/>
      <c r="D540" s="12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</row>
    <row r="541" ht="15.75" customHeight="1">
      <c r="A541" s="17"/>
      <c r="B541" s="18"/>
      <c r="C541" s="18"/>
      <c r="D541" s="12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</row>
    <row r="542" ht="15.75" customHeight="1">
      <c r="A542" s="17"/>
      <c r="B542" s="18"/>
      <c r="C542" s="18"/>
      <c r="D542" s="12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</row>
    <row r="543" ht="15.75" customHeight="1">
      <c r="A543" s="17"/>
      <c r="B543" s="18"/>
      <c r="C543" s="18"/>
      <c r="D543" s="12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</row>
    <row r="544" ht="15.75" customHeight="1">
      <c r="A544" s="17"/>
      <c r="B544" s="18"/>
      <c r="C544" s="18"/>
      <c r="D544" s="12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</row>
    <row r="545" ht="15.75" customHeight="1">
      <c r="A545" s="17"/>
      <c r="B545" s="18"/>
      <c r="C545" s="18"/>
      <c r="D545" s="12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</row>
    <row r="546" ht="15.75" customHeight="1">
      <c r="A546" s="17"/>
      <c r="B546" s="18"/>
      <c r="C546" s="18"/>
      <c r="D546" s="12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</row>
    <row r="547" ht="15.75" customHeight="1">
      <c r="A547" s="17"/>
      <c r="B547" s="18"/>
      <c r="C547" s="18"/>
      <c r="D547" s="12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</row>
    <row r="548" ht="15.75" customHeight="1">
      <c r="A548" s="17"/>
      <c r="B548" s="18"/>
      <c r="C548" s="18"/>
      <c r="D548" s="12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</row>
    <row r="549" ht="15.75" customHeight="1">
      <c r="A549" s="17"/>
      <c r="B549" s="18"/>
      <c r="C549" s="18"/>
      <c r="D549" s="12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</row>
    <row r="550" ht="15.75" customHeight="1">
      <c r="A550" s="17"/>
      <c r="B550" s="18"/>
      <c r="C550" s="18"/>
      <c r="D550" s="12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</row>
    <row r="551" ht="15.75" customHeight="1">
      <c r="A551" s="17"/>
      <c r="B551" s="18"/>
      <c r="C551" s="18"/>
      <c r="D551" s="12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</row>
    <row r="552" ht="15.75" customHeight="1">
      <c r="A552" s="17"/>
      <c r="B552" s="18"/>
      <c r="C552" s="18"/>
      <c r="D552" s="12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</row>
    <row r="553" ht="15.75" customHeight="1">
      <c r="A553" s="17"/>
      <c r="B553" s="18"/>
      <c r="C553" s="18"/>
      <c r="D553" s="12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</row>
    <row r="554" ht="15.75" customHeight="1">
      <c r="A554" s="17"/>
      <c r="B554" s="18"/>
      <c r="C554" s="18"/>
      <c r="D554" s="12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</row>
    <row r="555" ht="15.75" customHeight="1">
      <c r="A555" s="17"/>
      <c r="B555" s="18"/>
      <c r="C555" s="18"/>
      <c r="D555" s="12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</row>
    <row r="556" ht="15.75" customHeight="1">
      <c r="A556" s="17"/>
      <c r="B556" s="18"/>
      <c r="C556" s="18"/>
      <c r="D556" s="12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</row>
    <row r="557" ht="15.75" customHeight="1">
      <c r="A557" s="17"/>
      <c r="B557" s="18"/>
      <c r="C557" s="18"/>
      <c r="D557" s="12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</row>
    <row r="558" ht="15.75" customHeight="1">
      <c r="A558" s="17"/>
      <c r="B558" s="18"/>
      <c r="C558" s="18"/>
      <c r="D558" s="12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</row>
    <row r="559" ht="15.75" customHeight="1">
      <c r="A559" s="17"/>
      <c r="B559" s="18"/>
      <c r="C559" s="18"/>
      <c r="D559" s="12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</row>
    <row r="560" ht="15.75" customHeight="1">
      <c r="A560" s="17"/>
      <c r="B560" s="18"/>
      <c r="C560" s="18"/>
      <c r="D560" s="12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</row>
    <row r="561" ht="15.75" customHeight="1">
      <c r="A561" s="17"/>
      <c r="B561" s="18"/>
      <c r="C561" s="18"/>
      <c r="D561" s="12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</row>
    <row r="562" ht="15.75" customHeight="1">
      <c r="A562" s="17"/>
      <c r="B562" s="18"/>
      <c r="C562" s="18"/>
      <c r="D562" s="12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</row>
    <row r="563" ht="15.75" customHeight="1">
      <c r="A563" s="17"/>
      <c r="B563" s="18"/>
      <c r="C563" s="18"/>
      <c r="D563" s="12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</row>
    <row r="564" ht="15.75" customHeight="1">
      <c r="A564" s="17"/>
      <c r="B564" s="18"/>
      <c r="C564" s="18"/>
      <c r="D564" s="12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</row>
    <row r="565" ht="15.75" customHeight="1">
      <c r="A565" s="17"/>
      <c r="B565" s="18"/>
      <c r="C565" s="18"/>
      <c r="D565" s="12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</row>
    <row r="566" ht="15.75" customHeight="1">
      <c r="A566" s="17"/>
      <c r="B566" s="18"/>
      <c r="C566" s="18"/>
      <c r="D566" s="12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</row>
    <row r="567" ht="15.75" customHeight="1">
      <c r="A567" s="17"/>
      <c r="B567" s="18"/>
      <c r="C567" s="18"/>
      <c r="D567" s="12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</row>
    <row r="568" ht="15.75" customHeight="1">
      <c r="A568" s="17"/>
      <c r="B568" s="18"/>
      <c r="C568" s="18"/>
      <c r="D568" s="12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</row>
    <row r="569" ht="15.75" customHeight="1">
      <c r="A569" s="17"/>
      <c r="B569" s="18"/>
      <c r="C569" s="18"/>
      <c r="D569" s="12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</row>
    <row r="570" ht="15.75" customHeight="1">
      <c r="A570" s="17"/>
      <c r="B570" s="18"/>
      <c r="C570" s="18"/>
      <c r="D570" s="12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</row>
    <row r="571" ht="15.75" customHeight="1">
      <c r="A571" s="17"/>
      <c r="B571" s="18"/>
      <c r="C571" s="18"/>
      <c r="D571" s="12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</row>
    <row r="572" ht="15.75" customHeight="1">
      <c r="A572" s="17"/>
      <c r="B572" s="18"/>
      <c r="C572" s="18"/>
      <c r="D572" s="12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</row>
    <row r="573" ht="15.75" customHeight="1">
      <c r="A573" s="17"/>
      <c r="B573" s="18"/>
      <c r="C573" s="18"/>
      <c r="D573" s="12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</row>
    <row r="574" ht="15.75" customHeight="1">
      <c r="A574" s="17"/>
      <c r="B574" s="18"/>
      <c r="C574" s="18"/>
      <c r="D574" s="12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</row>
    <row r="575" ht="15.75" customHeight="1">
      <c r="A575" s="17"/>
      <c r="B575" s="18"/>
      <c r="C575" s="18"/>
      <c r="D575" s="12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</row>
    <row r="576" ht="15.75" customHeight="1">
      <c r="A576" s="17"/>
      <c r="B576" s="18"/>
      <c r="C576" s="18"/>
      <c r="D576" s="12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</row>
    <row r="577" ht="15.75" customHeight="1">
      <c r="A577" s="17"/>
      <c r="B577" s="18"/>
      <c r="C577" s="18"/>
      <c r="D577" s="12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</row>
    <row r="578" ht="15.75" customHeight="1">
      <c r="A578" s="17"/>
      <c r="B578" s="18"/>
      <c r="C578" s="18"/>
      <c r="D578" s="12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</row>
    <row r="579" ht="15.75" customHeight="1">
      <c r="A579" s="17"/>
      <c r="B579" s="18"/>
      <c r="C579" s="18"/>
      <c r="D579" s="12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</row>
    <row r="580" ht="15.75" customHeight="1">
      <c r="A580" s="17"/>
      <c r="B580" s="18"/>
      <c r="C580" s="18"/>
      <c r="D580" s="12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</row>
    <row r="581" ht="15.75" customHeight="1">
      <c r="A581" s="17"/>
      <c r="B581" s="18"/>
      <c r="C581" s="18"/>
      <c r="D581" s="12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</row>
    <row r="582" ht="15.75" customHeight="1">
      <c r="A582" s="17"/>
      <c r="B582" s="18"/>
      <c r="C582" s="18"/>
      <c r="D582" s="12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</row>
    <row r="583" ht="15.75" customHeight="1">
      <c r="A583" s="17"/>
      <c r="B583" s="18"/>
      <c r="C583" s="18"/>
      <c r="D583" s="12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</row>
    <row r="584" ht="15.75" customHeight="1">
      <c r="A584" s="17"/>
      <c r="B584" s="18"/>
      <c r="C584" s="18"/>
      <c r="D584" s="12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</row>
    <row r="585" ht="15.75" customHeight="1">
      <c r="A585" s="17"/>
      <c r="B585" s="18"/>
      <c r="C585" s="18"/>
      <c r="D585" s="12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</row>
    <row r="586" ht="15.75" customHeight="1">
      <c r="A586" s="17"/>
      <c r="B586" s="18"/>
      <c r="C586" s="18"/>
      <c r="D586" s="12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</row>
    <row r="587" ht="15.75" customHeight="1">
      <c r="A587" s="17"/>
      <c r="B587" s="18"/>
      <c r="C587" s="18"/>
      <c r="D587" s="12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</row>
    <row r="588" ht="15.75" customHeight="1">
      <c r="A588" s="17"/>
      <c r="B588" s="18"/>
      <c r="C588" s="18"/>
      <c r="D588" s="12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</row>
    <row r="589" ht="15.75" customHeight="1">
      <c r="A589" s="17"/>
      <c r="B589" s="18"/>
      <c r="C589" s="18"/>
      <c r="D589" s="12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</row>
    <row r="590" ht="15.75" customHeight="1">
      <c r="A590" s="17"/>
      <c r="B590" s="18"/>
      <c r="C590" s="18"/>
      <c r="D590" s="12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</row>
    <row r="591" ht="15.75" customHeight="1">
      <c r="A591" s="17"/>
      <c r="B591" s="18"/>
      <c r="C591" s="18"/>
      <c r="D591" s="12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</row>
    <row r="592" ht="15.75" customHeight="1">
      <c r="A592" s="17"/>
      <c r="B592" s="18"/>
      <c r="C592" s="18"/>
      <c r="D592" s="12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</row>
    <row r="593" ht="15.75" customHeight="1">
      <c r="A593" s="17"/>
      <c r="B593" s="18"/>
      <c r="C593" s="18"/>
      <c r="D593" s="12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</row>
    <row r="594" ht="15.75" customHeight="1">
      <c r="A594" s="17"/>
      <c r="B594" s="18"/>
      <c r="C594" s="18"/>
      <c r="D594" s="12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</row>
    <row r="595" ht="15.75" customHeight="1">
      <c r="A595" s="17"/>
      <c r="B595" s="18"/>
      <c r="C595" s="18"/>
      <c r="D595" s="12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</row>
    <row r="596" ht="15.75" customHeight="1">
      <c r="A596" s="17"/>
      <c r="B596" s="18"/>
      <c r="C596" s="18"/>
      <c r="D596" s="12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</row>
    <row r="597" ht="15.75" customHeight="1">
      <c r="A597" s="17"/>
      <c r="B597" s="18"/>
      <c r="C597" s="18"/>
      <c r="D597" s="12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</row>
    <row r="598" ht="15.75" customHeight="1">
      <c r="A598" s="17"/>
      <c r="B598" s="18"/>
      <c r="C598" s="18"/>
      <c r="D598" s="12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</row>
    <row r="599" ht="15.75" customHeight="1">
      <c r="A599" s="17"/>
      <c r="B599" s="18"/>
      <c r="C599" s="18"/>
      <c r="D599" s="12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</row>
    <row r="600" ht="15.75" customHeight="1">
      <c r="A600" s="17"/>
      <c r="B600" s="18"/>
      <c r="C600" s="18"/>
      <c r="D600" s="12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</row>
    <row r="601" ht="15.75" customHeight="1">
      <c r="A601" s="17"/>
      <c r="B601" s="18"/>
      <c r="C601" s="18"/>
      <c r="D601" s="12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</row>
    <row r="602" ht="15.75" customHeight="1">
      <c r="A602" s="17"/>
      <c r="B602" s="18"/>
      <c r="C602" s="18"/>
      <c r="D602" s="12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</row>
    <row r="603" ht="15.75" customHeight="1">
      <c r="A603" s="17"/>
      <c r="B603" s="18"/>
      <c r="C603" s="18"/>
      <c r="D603" s="12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</row>
    <row r="604" ht="15.75" customHeight="1">
      <c r="A604" s="17"/>
      <c r="B604" s="18"/>
      <c r="C604" s="18"/>
      <c r="D604" s="12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</row>
    <row r="605" ht="15.75" customHeight="1">
      <c r="A605" s="17"/>
      <c r="B605" s="18"/>
      <c r="C605" s="18"/>
      <c r="D605" s="12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</row>
    <row r="606" ht="15.75" customHeight="1">
      <c r="A606" s="17"/>
      <c r="B606" s="18"/>
      <c r="C606" s="18"/>
      <c r="D606" s="12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</row>
    <row r="607" ht="15.75" customHeight="1">
      <c r="A607" s="17"/>
      <c r="B607" s="18"/>
      <c r="C607" s="18"/>
      <c r="D607" s="12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</row>
    <row r="608" ht="15.75" customHeight="1">
      <c r="A608" s="17"/>
      <c r="B608" s="18"/>
      <c r="C608" s="18"/>
      <c r="D608" s="12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</row>
    <row r="609" ht="15.75" customHeight="1">
      <c r="A609" s="17"/>
      <c r="B609" s="18"/>
      <c r="C609" s="18"/>
      <c r="D609" s="12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</row>
    <row r="610" ht="15.75" customHeight="1">
      <c r="A610" s="17"/>
      <c r="B610" s="18"/>
      <c r="C610" s="18"/>
      <c r="D610" s="12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</row>
    <row r="611" ht="15.75" customHeight="1">
      <c r="A611" s="17"/>
      <c r="B611" s="18"/>
      <c r="C611" s="18"/>
      <c r="D611" s="12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</row>
    <row r="612" ht="15.75" customHeight="1">
      <c r="A612" s="17"/>
      <c r="B612" s="18"/>
      <c r="C612" s="18"/>
      <c r="D612" s="12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</row>
    <row r="613" ht="15.75" customHeight="1">
      <c r="A613" s="17"/>
      <c r="B613" s="18"/>
      <c r="C613" s="18"/>
      <c r="D613" s="12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</row>
    <row r="614" ht="15.75" customHeight="1">
      <c r="A614" s="17"/>
      <c r="B614" s="18"/>
      <c r="C614" s="18"/>
      <c r="D614" s="12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</row>
    <row r="615" ht="15.75" customHeight="1">
      <c r="A615" s="17"/>
      <c r="B615" s="18"/>
      <c r="C615" s="18"/>
      <c r="D615" s="12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</row>
    <row r="616" ht="15.75" customHeight="1">
      <c r="A616" s="17"/>
      <c r="B616" s="18"/>
      <c r="C616" s="18"/>
      <c r="D616" s="12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</row>
    <row r="617" ht="15.75" customHeight="1">
      <c r="A617" s="17"/>
      <c r="B617" s="18"/>
      <c r="C617" s="18"/>
      <c r="D617" s="12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</row>
    <row r="618" ht="15.75" customHeight="1">
      <c r="A618" s="17"/>
      <c r="B618" s="18"/>
      <c r="C618" s="18"/>
      <c r="D618" s="12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</row>
    <row r="619" ht="15.75" customHeight="1">
      <c r="A619" s="17"/>
      <c r="B619" s="18"/>
      <c r="C619" s="18"/>
      <c r="D619" s="12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</row>
    <row r="620" ht="15.75" customHeight="1">
      <c r="A620" s="17"/>
      <c r="B620" s="18"/>
      <c r="C620" s="18"/>
      <c r="D620" s="12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</row>
    <row r="621" ht="15.75" customHeight="1">
      <c r="A621" s="17"/>
      <c r="B621" s="18"/>
      <c r="C621" s="18"/>
      <c r="D621" s="12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</row>
    <row r="622" ht="15.75" customHeight="1">
      <c r="A622" s="17"/>
      <c r="B622" s="18"/>
      <c r="C622" s="18"/>
      <c r="D622" s="12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</row>
    <row r="623" ht="15.75" customHeight="1">
      <c r="A623" s="17"/>
      <c r="B623" s="18"/>
      <c r="C623" s="18"/>
      <c r="D623" s="12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</row>
    <row r="624" ht="15.75" customHeight="1">
      <c r="A624" s="17"/>
      <c r="B624" s="18"/>
      <c r="C624" s="18"/>
      <c r="D624" s="12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</row>
    <row r="625" ht="15.75" customHeight="1">
      <c r="A625" s="17"/>
      <c r="B625" s="18"/>
      <c r="C625" s="18"/>
      <c r="D625" s="12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</row>
    <row r="626" ht="15.75" customHeight="1">
      <c r="A626" s="17"/>
      <c r="B626" s="18"/>
      <c r="C626" s="18"/>
      <c r="D626" s="12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</row>
    <row r="627" ht="15.75" customHeight="1">
      <c r="A627" s="17"/>
      <c r="B627" s="18"/>
      <c r="C627" s="18"/>
      <c r="D627" s="12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</row>
    <row r="628" ht="15.75" customHeight="1">
      <c r="A628" s="17"/>
      <c r="B628" s="18"/>
      <c r="C628" s="18"/>
      <c r="D628" s="12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</row>
    <row r="629" ht="15.75" customHeight="1">
      <c r="A629" s="17"/>
      <c r="B629" s="18"/>
      <c r="C629" s="18"/>
      <c r="D629" s="12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</row>
    <row r="630" ht="15.75" customHeight="1">
      <c r="A630" s="17"/>
      <c r="B630" s="18"/>
      <c r="C630" s="18"/>
      <c r="D630" s="12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</row>
    <row r="631" ht="15.75" customHeight="1">
      <c r="A631" s="17"/>
      <c r="B631" s="18"/>
      <c r="C631" s="18"/>
      <c r="D631" s="12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</row>
    <row r="632" ht="15.75" customHeight="1">
      <c r="A632" s="17"/>
      <c r="B632" s="18"/>
      <c r="C632" s="18"/>
      <c r="D632" s="12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</row>
    <row r="633" ht="15.75" customHeight="1">
      <c r="A633" s="17"/>
      <c r="B633" s="18"/>
      <c r="C633" s="18"/>
      <c r="D633" s="12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</row>
    <row r="634" ht="15.75" customHeight="1">
      <c r="A634" s="17"/>
      <c r="B634" s="18"/>
      <c r="C634" s="18"/>
      <c r="D634" s="12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</row>
    <row r="635" ht="15.75" customHeight="1">
      <c r="A635" s="17"/>
      <c r="B635" s="18"/>
      <c r="C635" s="18"/>
      <c r="D635" s="12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</row>
    <row r="636" ht="15.75" customHeight="1">
      <c r="A636" s="17"/>
      <c r="B636" s="18"/>
      <c r="C636" s="18"/>
      <c r="D636" s="12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</row>
    <row r="637" ht="15.75" customHeight="1">
      <c r="A637" s="17"/>
      <c r="B637" s="18"/>
      <c r="C637" s="18"/>
      <c r="D637" s="12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</row>
    <row r="638" ht="15.75" customHeight="1">
      <c r="A638" s="17"/>
      <c r="B638" s="18"/>
      <c r="C638" s="18"/>
      <c r="D638" s="12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</row>
    <row r="639" ht="15.75" customHeight="1">
      <c r="A639" s="17"/>
      <c r="B639" s="18"/>
      <c r="C639" s="18"/>
      <c r="D639" s="12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</row>
    <row r="640" ht="15.75" customHeight="1">
      <c r="A640" s="17"/>
      <c r="B640" s="18"/>
      <c r="C640" s="18"/>
      <c r="D640" s="12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</row>
    <row r="641" ht="15.75" customHeight="1">
      <c r="A641" s="17"/>
      <c r="B641" s="18"/>
      <c r="C641" s="18"/>
      <c r="D641" s="12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</row>
    <row r="642" ht="15.75" customHeight="1">
      <c r="A642" s="17"/>
      <c r="B642" s="18"/>
      <c r="C642" s="18"/>
      <c r="D642" s="12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</row>
    <row r="643" ht="15.75" customHeight="1">
      <c r="A643" s="17"/>
      <c r="B643" s="18"/>
      <c r="C643" s="18"/>
      <c r="D643" s="12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</row>
    <row r="644" ht="15.75" customHeight="1">
      <c r="A644" s="17"/>
      <c r="B644" s="18"/>
      <c r="C644" s="18"/>
      <c r="D644" s="12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</row>
    <row r="645" ht="15.75" customHeight="1">
      <c r="A645" s="17"/>
      <c r="B645" s="18"/>
      <c r="C645" s="18"/>
      <c r="D645" s="12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</row>
    <row r="646" ht="15.75" customHeight="1">
      <c r="A646" s="17"/>
      <c r="B646" s="18"/>
      <c r="C646" s="18"/>
      <c r="D646" s="12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</row>
    <row r="647" ht="15.75" customHeight="1">
      <c r="A647" s="17"/>
      <c r="B647" s="18"/>
      <c r="C647" s="18"/>
      <c r="D647" s="12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</row>
    <row r="648" ht="15.75" customHeight="1">
      <c r="A648" s="17"/>
      <c r="B648" s="18"/>
      <c r="C648" s="18"/>
      <c r="D648" s="12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</row>
    <row r="649" ht="15.75" customHeight="1">
      <c r="A649" s="17"/>
      <c r="B649" s="18"/>
      <c r="C649" s="18"/>
      <c r="D649" s="12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</row>
    <row r="650" ht="15.75" customHeight="1">
      <c r="A650" s="17"/>
      <c r="B650" s="18"/>
      <c r="C650" s="18"/>
      <c r="D650" s="12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</row>
    <row r="651" ht="15.75" customHeight="1">
      <c r="A651" s="17"/>
      <c r="B651" s="18"/>
      <c r="C651" s="18"/>
      <c r="D651" s="12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</row>
    <row r="652" ht="15.75" customHeight="1">
      <c r="A652" s="17"/>
      <c r="B652" s="18"/>
      <c r="C652" s="18"/>
      <c r="D652" s="12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</row>
    <row r="653" ht="15.75" customHeight="1">
      <c r="A653" s="17"/>
      <c r="B653" s="18"/>
      <c r="C653" s="18"/>
      <c r="D653" s="12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</row>
    <row r="654" ht="15.75" customHeight="1">
      <c r="A654" s="17"/>
      <c r="B654" s="18"/>
      <c r="C654" s="18"/>
      <c r="D654" s="12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</row>
    <row r="655" ht="15.75" customHeight="1">
      <c r="A655" s="17"/>
      <c r="B655" s="18"/>
      <c r="C655" s="18"/>
      <c r="D655" s="12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</row>
    <row r="656" ht="15.75" customHeight="1">
      <c r="A656" s="17"/>
      <c r="B656" s="18"/>
      <c r="C656" s="18"/>
      <c r="D656" s="12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</row>
    <row r="657" ht="15.75" customHeight="1">
      <c r="A657" s="17"/>
      <c r="B657" s="18"/>
      <c r="C657" s="18"/>
      <c r="D657" s="12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</row>
    <row r="658" ht="15.75" customHeight="1">
      <c r="A658" s="17"/>
      <c r="B658" s="18"/>
      <c r="C658" s="18"/>
      <c r="D658" s="12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</row>
    <row r="659" ht="15.75" customHeight="1">
      <c r="A659" s="17"/>
      <c r="B659" s="18"/>
      <c r="C659" s="18"/>
      <c r="D659" s="12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</row>
    <row r="660" ht="15.75" customHeight="1">
      <c r="A660" s="17"/>
      <c r="B660" s="18"/>
      <c r="C660" s="18"/>
      <c r="D660" s="12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</row>
    <row r="661" ht="15.75" customHeight="1">
      <c r="A661" s="17"/>
      <c r="B661" s="18"/>
      <c r="C661" s="18"/>
      <c r="D661" s="12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</row>
    <row r="662" ht="15.75" customHeight="1">
      <c r="A662" s="17"/>
      <c r="B662" s="18"/>
      <c r="C662" s="18"/>
      <c r="D662" s="12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</row>
    <row r="663" ht="15.75" customHeight="1">
      <c r="A663" s="17"/>
      <c r="B663" s="18"/>
      <c r="C663" s="18"/>
      <c r="D663" s="12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</row>
    <row r="664" ht="15.75" customHeight="1">
      <c r="A664" s="17"/>
      <c r="B664" s="18"/>
      <c r="C664" s="18"/>
      <c r="D664" s="12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</row>
    <row r="665" ht="15.75" customHeight="1">
      <c r="A665" s="17"/>
      <c r="B665" s="18"/>
      <c r="C665" s="18"/>
      <c r="D665" s="12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</row>
    <row r="666" ht="15.75" customHeight="1">
      <c r="A666" s="17"/>
      <c r="B666" s="18"/>
      <c r="C666" s="18"/>
      <c r="D666" s="12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</row>
    <row r="667" ht="15.75" customHeight="1">
      <c r="A667" s="17"/>
      <c r="B667" s="18"/>
      <c r="C667" s="18"/>
      <c r="D667" s="12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</row>
    <row r="668" ht="15.75" customHeight="1">
      <c r="A668" s="17"/>
      <c r="B668" s="18"/>
      <c r="C668" s="18"/>
      <c r="D668" s="12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</row>
    <row r="669" ht="15.75" customHeight="1">
      <c r="A669" s="17"/>
      <c r="B669" s="18"/>
      <c r="C669" s="18"/>
      <c r="D669" s="12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</row>
    <row r="670" ht="15.75" customHeight="1">
      <c r="A670" s="17"/>
      <c r="B670" s="18"/>
      <c r="C670" s="18"/>
      <c r="D670" s="12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</row>
    <row r="671" ht="15.75" customHeight="1">
      <c r="A671" s="17"/>
      <c r="B671" s="18"/>
      <c r="C671" s="18"/>
      <c r="D671" s="12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</row>
    <row r="672" ht="15.75" customHeight="1">
      <c r="A672" s="17"/>
      <c r="B672" s="18"/>
      <c r="C672" s="18"/>
      <c r="D672" s="12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</row>
    <row r="673" ht="15.75" customHeight="1">
      <c r="A673" s="17"/>
      <c r="B673" s="18"/>
      <c r="C673" s="18"/>
      <c r="D673" s="12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</row>
    <row r="674" ht="15.75" customHeight="1">
      <c r="A674" s="17"/>
      <c r="B674" s="18"/>
      <c r="C674" s="18"/>
      <c r="D674" s="12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</row>
    <row r="675" ht="15.75" customHeight="1">
      <c r="A675" s="17"/>
      <c r="B675" s="18"/>
      <c r="C675" s="18"/>
      <c r="D675" s="12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</row>
    <row r="676" ht="15.75" customHeight="1">
      <c r="A676" s="17"/>
      <c r="B676" s="18"/>
      <c r="C676" s="18"/>
      <c r="D676" s="12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</row>
    <row r="677" ht="15.75" customHeight="1">
      <c r="A677" s="17"/>
      <c r="B677" s="18"/>
      <c r="C677" s="18"/>
      <c r="D677" s="12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</row>
    <row r="678" ht="15.75" customHeight="1">
      <c r="A678" s="17"/>
      <c r="B678" s="18"/>
      <c r="C678" s="18"/>
      <c r="D678" s="12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</row>
    <row r="679" ht="15.75" customHeight="1">
      <c r="A679" s="17"/>
      <c r="B679" s="18"/>
      <c r="C679" s="18"/>
      <c r="D679" s="12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</row>
    <row r="680" ht="15.75" customHeight="1">
      <c r="A680" s="17"/>
      <c r="B680" s="18"/>
      <c r="C680" s="18"/>
      <c r="D680" s="12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</row>
    <row r="681" ht="15.75" customHeight="1">
      <c r="A681" s="17"/>
      <c r="B681" s="18"/>
      <c r="C681" s="18"/>
      <c r="D681" s="12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</row>
    <row r="682" ht="15.75" customHeight="1">
      <c r="A682" s="17"/>
      <c r="B682" s="18"/>
      <c r="C682" s="18"/>
      <c r="D682" s="12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</row>
    <row r="683" ht="15.75" customHeight="1">
      <c r="A683" s="17"/>
      <c r="B683" s="18"/>
      <c r="C683" s="18"/>
      <c r="D683" s="12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</row>
    <row r="684" ht="15.75" customHeight="1">
      <c r="A684" s="17"/>
      <c r="B684" s="18"/>
      <c r="C684" s="18"/>
      <c r="D684" s="12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</row>
    <row r="685" ht="15.75" customHeight="1">
      <c r="A685" s="17"/>
      <c r="B685" s="18"/>
      <c r="C685" s="18"/>
      <c r="D685" s="12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</row>
    <row r="686" ht="15.75" customHeight="1">
      <c r="A686" s="17"/>
      <c r="B686" s="18"/>
      <c r="C686" s="18"/>
      <c r="D686" s="12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</row>
    <row r="687" ht="15.75" customHeight="1">
      <c r="A687" s="17"/>
      <c r="B687" s="18"/>
      <c r="C687" s="18"/>
      <c r="D687" s="12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</row>
    <row r="688" ht="15.75" customHeight="1">
      <c r="A688" s="17"/>
      <c r="B688" s="18"/>
      <c r="C688" s="18"/>
      <c r="D688" s="12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</row>
    <row r="689" ht="15.75" customHeight="1">
      <c r="A689" s="17"/>
      <c r="B689" s="18"/>
      <c r="C689" s="18"/>
      <c r="D689" s="12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</row>
    <row r="690" ht="15.75" customHeight="1">
      <c r="A690" s="17"/>
      <c r="B690" s="18"/>
      <c r="C690" s="18"/>
      <c r="D690" s="12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</row>
    <row r="691" ht="15.75" customHeight="1">
      <c r="A691" s="17"/>
      <c r="B691" s="18"/>
      <c r="C691" s="18"/>
      <c r="D691" s="12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</row>
    <row r="692" ht="15.75" customHeight="1">
      <c r="A692" s="17"/>
      <c r="B692" s="18"/>
      <c r="C692" s="18"/>
      <c r="D692" s="12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</row>
    <row r="693" ht="15.75" customHeight="1">
      <c r="A693" s="17"/>
      <c r="B693" s="18"/>
      <c r="C693" s="18"/>
      <c r="D693" s="12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</row>
    <row r="694" ht="15.75" customHeight="1">
      <c r="A694" s="17"/>
      <c r="B694" s="18"/>
      <c r="C694" s="18"/>
      <c r="D694" s="12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</row>
    <row r="695" ht="15.75" customHeight="1">
      <c r="A695" s="17"/>
      <c r="B695" s="18"/>
      <c r="C695" s="18"/>
      <c r="D695" s="12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</row>
    <row r="696" ht="15.75" customHeight="1">
      <c r="A696" s="17"/>
      <c r="B696" s="18"/>
      <c r="C696" s="18"/>
      <c r="D696" s="12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</row>
    <row r="697" ht="15.75" customHeight="1">
      <c r="A697" s="17"/>
      <c r="B697" s="18"/>
      <c r="C697" s="18"/>
      <c r="D697" s="12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</row>
    <row r="698" ht="15.75" customHeight="1">
      <c r="A698" s="17"/>
      <c r="B698" s="18"/>
      <c r="C698" s="18"/>
      <c r="D698" s="12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</row>
    <row r="699" ht="15.75" customHeight="1">
      <c r="A699" s="17"/>
      <c r="B699" s="18"/>
      <c r="C699" s="18"/>
      <c r="D699" s="12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</row>
    <row r="700" ht="15.75" customHeight="1">
      <c r="A700" s="17"/>
      <c r="B700" s="18"/>
      <c r="C700" s="18"/>
      <c r="D700" s="12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</row>
    <row r="701" ht="15.75" customHeight="1">
      <c r="A701" s="17"/>
      <c r="B701" s="18"/>
      <c r="C701" s="18"/>
      <c r="D701" s="12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</row>
    <row r="702" ht="15.75" customHeight="1">
      <c r="A702" s="17"/>
      <c r="B702" s="18"/>
      <c r="C702" s="18"/>
      <c r="D702" s="12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</row>
    <row r="703" ht="15.75" customHeight="1">
      <c r="A703" s="17"/>
      <c r="B703" s="18"/>
      <c r="C703" s="18"/>
      <c r="D703" s="12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</row>
    <row r="704" ht="15.75" customHeight="1">
      <c r="A704" s="17"/>
      <c r="B704" s="18"/>
      <c r="C704" s="18"/>
      <c r="D704" s="12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</row>
    <row r="705" ht="15.75" customHeight="1">
      <c r="A705" s="17"/>
      <c r="B705" s="18"/>
      <c r="C705" s="18"/>
      <c r="D705" s="12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</row>
    <row r="706" ht="15.75" customHeight="1">
      <c r="A706" s="17"/>
      <c r="B706" s="18"/>
      <c r="C706" s="18"/>
      <c r="D706" s="12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</row>
    <row r="707" ht="15.75" customHeight="1">
      <c r="A707" s="17"/>
      <c r="B707" s="18"/>
      <c r="C707" s="18"/>
      <c r="D707" s="12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</row>
    <row r="708" ht="15.75" customHeight="1">
      <c r="A708" s="17"/>
      <c r="B708" s="18"/>
      <c r="C708" s="18"/>
      <c r="D708" s="12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</row>
    <row r="709" ht="15.75" customHeight="1">
      <c r="A709" s="17"/>
      <c r="B709" s="18"/>
      <c r="C709" s="18"/>
      <c r="D709" s="12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</row>
    <row r="710" ht="15.75" customHeight="1">
      <c r="A710" s="17"/>
      <c r="B710" s="18"/>
      <c r="C710" s="18"/>
      <c r="D710" s="12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</row>
    <row r="711" ht="15.75" customHeight="1">
      <c r="A711" s="17"/>
      <c r="B711" s="18"/>
      <c r="C711" s="18"/>
      <c r="D711" s="12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</row>
    <row r="712" ht="15.75" customHeight="1">
      <c r="A712" s="17"/>
      <c r="B712" s="18"/>
      <c r="C712" s="18"/>
      <c r="D712" s="12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</row>
    <row r="713" ht="15.75" customHeight="1">
      <c r="A713" s="17"/>
      <c r="B713" s="18"/>
      <c r="C713" s="18"/>
      <c r="D713" s="12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</row>
    <row r="714" ht="15.75" customHeight="1">
      <c r="A714" s="17"/>
      <c r="B714" s="18"/>
      <c r="C714" s="18"/>
      <c r="D714" s="12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</row>
    <row r="715" ht="15.75" customHeight="1">
      <c r="A715" s="17"/>
      <c r="B715" s="18"/>
      <c r="C715" s="18"/>
      <c r="D715" s="12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</row>
    <row r="716" ht="15.75" customHeight="1">
      <c r="A716" s="17"/>
      <c r="B716" s="18"/>
      <c r="C716" s="18"/>
      <c r="D716" s="12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</row>
    <row r="717" ht="15.75" customHeight="1">
      <c r="A717" s="17"/>
      <c r="B717" s="18"/>
      <c r="C717" s="18"/>
      <c r="D717" s="12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</row>
    <row r="718" ht="15.75" customHeight="1">
      <c r="A718" s="17"/>
      <c r="B718" s="18"/>
      <c r="C718" s="18"/>
      <c r="D718" s="12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</row>
    <row r="719" ht="15.75" customHeight="1">
      <c r="A719" s="17"/>
      <c r="B719" s="18"/>
      <c r="C719" s="18"/>
      <c r="D719" s="12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</row>
    <row r="720" ht="15.75" customHeight="1">
      <c r="A720" s="17"/>
      <c r="B720" s="18"/>
      <c r="C720" s="18"/>
      <c r="D720" s="12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</row>
    <row r="721" ht="15.75" customHeight="1">
      <c r="A721" s="17"/>
      <c r="B721" s="18"/>
      <c r="C721" s="18"/>
      <c r="D721" s="12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</row>
    <row r="722" ht="15.75" customHeight="1">
      <c r="A722" s="17"/>
      <c r="B722" s="18"/>
      <c r="C722" s="18"/>
      <c r="D722" s="12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</row>
    <row r="723" ht="15.75" customHeight="1">
      <c r="A723" s="17"/>
      <c r="B723" s="18"/>
      <c r="C723" s="18"/>
      <c r="D723" s="12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</row>
    <row r="724" ht="15.75" customHeight="1">
      <c r="A724" s="17"/>
      <c r="B724" s="18"/>
      <c r="C724" s="18"/>
      <c r="D724" s="12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</row>
    <row r="725" ht="15.75" customHeight="1">
      <c r="A725" s="17"/>
      <c r="B725" s="18"/>
      <c r="C725" s="18"/>
      <c r="D725" s="12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</row>
    <row r="726" ht="15.75" customHeight="1">
      <c r="A726" s="17"/>
      <c r="B726" s="18"/>
      <c r="C726" s="18"/>
      <c r="D726" s="12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</row>
    <row r="727" ht="15.75" customHeight="1">
      <c r="A727" s="17"/>
      <c r="B727" s="18"/>
      <c r="C727" s="18"/>
      <c r="D727" s="12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</row>
    <row r="728" ht="15.75" customHeight="1">
      <c r="A728" s="17"/>
      <c r="B728" s="18"/>
      <c r="C728" s="18"/>
      <c r="D728" s="12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</row>
    <row r="729" ht="15.75" customHeight="1">
      <c r="A729" s="17"/>
      <c r="B729" s="18"/>
      <c r="C729" s="18"/>
      <c r="D729" s="12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</row>
    <row r="730" ht="15.75" customHeight="1">
      <c r="A730" s="17"/>
      <c r="B730" s="18"/>
      <c r="C730" s="18"/>
      <c r="D730" s="12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</row>
    <row r="731" ht="15.75" customHeight="1">
      <c r="A731" s="17"/>
      <c r="B731" s="18"/>
      <c r="C731" s="18"/>
      <c r="D731" s="12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</row>
    <row r="732" ht="15.75" customHeight="1">
      <c r="A732" s="17"/>
      <c r="B732" s="18"/>
      <c r="C732" s="18"/>
      <c r="D732" s="12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</row>
    <row r="733" ht="15.75" customHeight="1">
      <c r="A733" s="17"/>
      <c r="B733" s="18"/>
      <c r="C733" s="18"/>
      <c r="D733" s="12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</row>
    <row r="734" ht="15.75" customHeight="1">
      <c r="A734" s="17"/>
      <c r="B734" s="18"/>
      <c r="C734" s="18"/>
      <c r="D734" s="12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</row>
    <row r="735" ht="15.75" customHeight="1">
      <c r="A735" s="17"/>
      <c r="B735" s="18"/>
      <c r="C735" s="18"/>
      <c r="D735" s="12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</row>
    <row r="736" ht="15.75" customHeight="1">
      <c r="A736" s="17"/>
      <c r="B736" s="18"/>
      <c r="C736" s="18"/>
      <c r="D736" s="12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</row>
    <row r="737" ht="15.75" customHeight="1">
      <c r="A737" s="17"/>
      <c r="B737" s="18"/>
      <c r="C737" s="18"/>
      <c r="D737" s="12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</row>
    <row r="738" ht="15.75" customHeight="1">
      <c r="A738" s="17"/>
      <c r="B738" s="18"/>
      <c r="C738" s="18"/>
      <c r="D738" s="12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</row>
    <row r="739" ht="15.75" customHeight="1">
      <c r="A739" s="17"/>
      <c r="B739" s="18"/>
      <c r="C739" s="18"/>
      <c r="D739" s="12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</row>
    <row r="740" ht="15.75" customHeight="1">
      <c r="A740" s="17"/>
      <c r="B740" s="18"/>
      <c r="C740" s="18"/>
      <c r="D740" s="12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</row>
    <row r="741" ht="15.75" customHeight="1">
      <c r="A741" s="17"/>
      <c r="B741" s="18"/>
      <c r="C741" s="18"/>
      <c r="D741" s="12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</row>
    <row r="742" ht="15.75" customHeight="1">
      <c r="A742" s="17"/>
      <c r="B742" s="18"/>
      <c r="C742" s="18"/>
      <c r="D742" s="12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</row>
    <row r="743" ht="15.75" customHeight="1">
      <c r="A743" s="17"/>
      <c r="B743" s="18"/>
      <c r="C743" s="18"/>
      <c r="D743" s="12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</row>
    <row r="744" ht="15.75" customHeight="1">
      <c r="A744" s="17"/>
      <c r="B744" s="18"/>
      <c r="C744" s="18"/>
      <c r="D744" s="12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</row>
    <row r="745" ht="15.75" customHeight="1">
      <c r="A745" s="17"/>
      <c r="B745" s="18"/>
      <c r="C745" s="18"/>
      <c r="D745" s="12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</row>
    <row r="746" ht="15.75" customHeight="1">
      <c r="A746" s="17"/>
      <c r="B746" s="18"/>
      <c r="C746" s="18"/>
      <c r="D746" s="12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</row>
    <row r="747" ht="15.75" customHeight="1">
      <c r="A747" s="17"/>
      <c r="B747" s="18"/>
      <c r="C747" s="18"/>
      <c r="D747" s="12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</row>
    <row r="748" ht="15.75" customHeight="1">
      <c r="A748" s="17"/>
      <c r="B748" s="18"/>
      <c r="C748" s="18"/>
      <c r="D748" s="12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  <c r="AU748" s="162"/>
      <c r="AV748" s="162"/>
    </row>
    <row r="749" ht="15.75" customHeight="1">
      <c r="A749" s="17"/>
      <c r="B749" s="18"/>
      <c r="C749" s="18"/>
      <c r="D749" s="12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  <c r="AM749" s="162"/>
      <c r="AN749" s="162"/>
      <c r="AO749" s="162"/>
      <c r="AP749" s="162"/>
      <c r="AQ749" s="162"/>
      <c r="AR749" s="162"/>
      <c r="AS749" s="162"/>
      <c r="AT749" s="162"/>
      <c r="AU749" s="162"/>
      <c r="AV749" s="162"/>
    </row>
    <row r="750" ht="15.75" customHeight="1">
      <c r="A750" s="17"/>
      <c r="B750" s="18"/>
      <c r="C750" s="18"/>
      <c r="D750" s="12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  <c r="AM750" s="162"/>
      <c r="AN750" s="162"/>
      <c r="AO750" s="162"/>
      <c r="AP750" s="162"/>
      <c r="AQ750" s="162"/>
      <c r="AR750" s="162"/>
      <c r="AS750" s="162"/>
      <c r="AT750" s="162"/>
      <c r="AU750" s="162"/>
      <c r="AV750" s="162"/>
    </row>
    <row r="751" ht="15.75" customHeight="1">
      <c r="A751" s="17"/>
      <c r="B751" s="18"/>
      <c r="C751" s="18"/>
      <c r="D751" s="12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162"/>
      <c r="AU751" s="162"/>
      <c r="AV751" s="162"/>
    </row>
    <row r="752" ht="15.75" customHeight="1">
      <c r="A752" s="17"/>
      <c r="B752" s="18"/>
      <c r="C752" s="18"/>
      <c r="D752" s="12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2"/>
    </row>
    <row r="753" ht="15.75" customHeight="1">
      <c r="A753" s="17"/>
      <c r="B753" s="18"/>
      <c r="C753" s="18"/>
      <c r="D753" s="12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  <c r="AM753" s="162"/>
      <c r="AN753" s="162"/>
      <c r="AO753" s="162"/>
      <c r="AP753" s="162"/>
      <c r="AQ753" s="162"/>
      <c r="AR753" s="162"/>
      <c r="AS753" s="162"/>
      <c r="AT753" s="162"/>
      <c r="AU753" s="162"/>
      <c r="AV753" s="162"/>
    </row>
    <row r="754" ht="15.75" customHeight="1">
      <c r="A754" s="17"/>
      <c r="B754" s="18"/>
      <c r="C754" s="18"/>
      <c r="D754" s="12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  <c r="AM754" s="162"/>
      <c r="AN754" s="162"/>
      <c r="AO754" s="162"/>
      <c r="AP754" s="162"/>
      <c r="AQ754" s="162"/>
      <c r="AR754" s="162"/>
      <c r="AS754" s="162"/>
      <c r="AT754" s="162"/>
      <c r="AU754" s="162"/>
      <c r="AV754" s="162"/>
    </row>
    <row r="755" ht="15.75" customHeight="1">
      <c r="A755" s="17"/>
      <c r="B755" s="18"/>
      <c r="C755" s="18"/>
      <c r="D755" s="12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  <c r="AM755" s="162"/>
      <c r="AN755" s="162"/>
      <c r="AO755" s="162"/>
      <c r="AP755" s="162"/>
      <c r="AQ755" s="162"/>
      <c r="AR755" s="162"/>
      <c r="AS755" s="162"/>
      <c r="AT755" s="162"/>
      <c r="AU755" s="162"/>
      <c r="AV755" s="162"/>
    </row>
    <row r="756" ht="15.75" customHeight="1">
      <c r="A756" s="17"/>
      <c r="B756" s="18"/>
      <c r="C756" s="18"/>
      <c r="D756" s="12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  <c r="AM756" s="162"/>
      <c r="AN756" s="162"/>
      <c r="AO756" s="162"/>
      <c r="AP756" s="162"/>
      <c r="AQ756" s="162"/>
      <c r="AR756" s="162"/>
      <c r="AS756" s="162"/>
      <c r="AT756" s="162"/>
      <c r="AU756" s="162"/>
      <c r="AV756" s="162"/>
    </row>
    <row r="757" ht="15.75" customHeight="1">
      <c r="A757" s="17"/>
      <c r="B757" s="18"/>
      <c r="C757" s="18"/>
      <c r="D757" s="12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  <c r="AM757" s="162"/>
      <c r="AN757" s="162"/>
      <c r="AO757" s="162"/>
      <c r="AP757" s="162"/>
      <c r="AQ757" s="162"/>
      <c r="AR757" s="162"/>
      <c r="AS757" s="162"/>
      <c r="AT757" s="162"/>
      <c r="AU757" s="162"/>
      <c r="AV757" s="162"/>
    </row>
    <row r="758" ht="15.75" customHeight="1">
      <c r="A758" s="17"/>
      <c r="B758" s="18"/>
      <c r="C758" s="18"/>
      <c r="D758" s="12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  <c r="AM758" s="162"/>
      <c r="AN758" s="162"/>
      <c r="AO758" s="162"/>
      <c r="AP758" s="162"/>
      <c r="AQ758" s="162"/>
      <c r="AR758" s="162"/>
      <c r="AS758" s="162"/>
      <c r="AT758" s="162"/>
      <c r="AU758" s="162"/>
      <c r="AV758" s="162"/>
    </row>
    <row r="759" ht="15.75" customHeight="1">
      <c r="A759" s="17"/>
      <c r="B759" s="18"/>
      <c r="C759" s="18"/>
      <c r="D759" s="12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  <c r="AM759" s="162"/>
      <c r="AN759" s="162"/>
      <c r="AO759" s="162"/>
      <c r="AP759" s="162"/>
      <c r="AQ759" s="162"/>
      <c r="AR759" s="162"/>
      <c r="AS759" s="162"/>
      <c r="AT759" s="162"/>
      <c r="AU759" s="162"/>
      <c r="AV759" s="162"/>
    </row>
    <row r="760" ht="15.75" customHeight="1">
      <c r="A760" s="17"/>
      <c r="B760" s="18"/>
      <c r="C760" s="18"/>
      <c r="D760" s="12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  <c r="AM760" s="162"/>
      <c r="AN760" s="162"/>
      <c r="AO760" s="162"/>
      <c r="AP760" s="162"/>
      <c r="AQ760" s="162"/>
      <c r="AR760" s="162"/>
      <c r="AS760" s="162"/>
      <c r="AT760" s="162"/>
      <c r="AU760" s="162"/>
      <c r="AV760" s="162"/>
    </row>
    <row r="761" ht="15.75" customHeight="1">
      <c r="A761" s="17"/>
      <c r="B761" s="18"/>
      <c r="C761" s="18"/>
      <c r="D761" s="12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  <c r="AM761" s="162"/>
      <c r="AN761" s="162"/>
      <c r="AO761" s="162"/>
      <c r="AP761" s="162"/>
      <c r="AQ761" s="162"/>
      <c r="AR761" s="162"/>
      <c r="AS761" s="162"/>
      <c r="AT761" s="162"/>
      <c r="AU761" s="162"/>
      <c r="AV761" s="162"/>
    </row>
    <row r="762" ht="15.75" customHeight="1">
      <c r="A762" s="17"/>
      <c r="B762" s="18"/>
      <c r="C762" s="18"/>
      <c r="D762" s="12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2"/>
    </row>
    <row r="763" ht="15.75" customHeight="1">
      <c r="A763" s="17"/>
      <c r="B763" s="18"/>
      <c r="C763" s="18"/>
      <c r="D763" s="12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2"/>
    </row>
    <row r="764" ht="15.75" customHeight="1">
      <c r="A764" s="17"/>
      <c r="B764" s="18"/>
      <c r="C764" s="18"/>
      <c r="D764" s="12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2"/>
    </row>
    <row r="765" ht="15.75" customHeight="1">
      <c r="A765" s="17"/>
      <c r="B765" s="18"/>
      <c r="C765" s="18"/>
      <c r="D765" s="12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</row>
    <row r="766" ht="15.75" customHeight="1">
      <c r="A766" s="17"/>
      <c r="B766" s="18"/>
      <c r="C766" s="18"/>
      <c r="D766" s="12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2"/>
    </row>
    <row r="767" ht="15.75" customHeight="1">
      <c r="A767" s="17"/>
      <c r="B767" s="18"/>
      <c r="C767" s="18"/>
      <c r="D767" s="12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2"/>
    </row>
    <row r="768" ht="15.75" customHeight="1">
      <c r="A768" s="17"/>
      <c r="B768" s="18"/>
      <c r="C768" s="18"/>
      <c r="D768" s="12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2"/>
    </row>
    <row r="769" ht="15.75" customHeight="1">
      <c r="A769" s="17"/>
      <c r="B769" s="18"/>
      <c r="C769" s="18"/>
      <c r="D769" s="12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2"/>
    </row>
    <row r="770" ht="15.75" customHeight="1">
      <c r="A770" s="17"/>
      <c r="B770" s="18"/>
      <c r="C770" s="18"/>
      <c r="D770" s="12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2"/>
    </row>
    <row r="771" ht="15.75" customHeight="1">
      <c r="A771" s="17"/>
      <c r="B771" s="18"/>
      <c r="C771" s="18"/>
      <c r="D771" s="12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  <c r="AM771" s="162"/>
      <c r="AN771" s="162"/>
      <c r="AO771" s="162"/>
      <c r="AP771" s="162"/>
      <c r="AQ771" s="162"/>
      <c r="AR771" s="162"/>
      <c r="AS771" s="162"/>
      <c r="AT771" s="162"/>
      <c r="AU771" s="162"/>
      <c r="AV771" s="162"/>
    </row>
    <row r="772" ht="15.75" customHeight="1">
      <c r="A772" s="17"/>
      <c r="B772" s="18"/>
      <c r="C772" s="18"/>
      <c r="D772" s="12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  <c r="AM772" s="162"/>
      <c r="AN772" s="162"/>
      <c r="AO772" s="162"/>
      <c r="AP772" s="162"/>
      <c r="AQ772" s="162"/>
      <c r="AR772" s="162"/>
      <c r="AS772" s="162"/>
      <c r="AT772" s="162"/>
      <c r="AU772" s="162"/>
      <c r="AV772" s="162"/>
    </row>
    <row r="773" ht="15.75" customHeight="1">
      <c r="A773" s="17"/>
      <c r="B773" s="18"/>
      <c r="C773" s="18"/>
      <c r="D773" s="12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  <c r="AM773" s="162"/>
      <c r="AN773" s="162"/>
      <c r="AO773" s="162"/>
      <c r="AP773" s="162"/>
      <c r="AQ773" s="162"/>
      <c r="AR773" s="162"/>
      <c r="AS773" s="162"/>
      <c r="AT773" s="162"/>
      <c r="AU773" s="162"/>
      <c r="AV773" s="162"/>
    </row>
    <row r="774" ht="15.75" customHeight="1">
      <c r="A774" s="17"/>
      <c r="B774" s="18"/>
      <c r="C774" s="18"/>
      <c r="D774" s="12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  <c r="AM774" s="162"/>
      <c r="AN774" s="162"/>
      <c r="AO774" s="162"/>
      <c r="AP774" s="162"/>
      <c r="AQ774" s="162"/>
      <c r="AR774" s="162"/>
      <c r="AS774" s="162"/>
      <c r="AT774" s="162"/>
      <c r="AU774" s="162"/>
      <c r="AV774" s="162"/>
    </row>
    <row r="775" ht="15.75" customHeight="1">
      <c r="A775" s="17"/>
      <c r="B775" s="18"/>
      <c r="C775" s="18"/>
      <c r="D775" s="12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  <c r="AM775" s="162"/>
      <c r="AN775" s="162"/>
      <c r="AO775" s="162"/>
      <c r="AP775" s="162"/>
      <c r="AQ775" s="162"/>
      <c r="AR775" s="162"/>
      <c r="AS775" s="162"/>
      <c r="AT775" s="162"/>
      <c r="AU775" s="162"/>
      <c r="AV775" s="162"/>
    </row>
    <row r="776" ht="15.75" customHeight="1">
      <c r="A776" s="17"/>
      <c r="B776" s="18"/>
      <c r="C776" s="18"/>
      <c r="D776" s="12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  <c r="AM776" s="162"/>
      <c r="AN776" s="162"/>
      <c r="AO776" s="162"/>
      <c r="AP776" s="162"/>
      <c r="AQ776" s="162"/>
      <c r="AR776" s="162"/>
      <c r="AS776" s="162"/>
      <c r="AT776" s="162"/>
      <c r="AU776" s="162"/>
      <c r="AV776" s="162"/>
    </row>
    <row r="777" ht="15.75" customHeight="1">
      <c r="A777" s="17"/>
      <c r="B777" s="18"/>
      <c r="C777" s="18"/>
      <c r="D777" s="12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  <c r="AM777" s="162"/>
      <c r="AN777" s="162"/>
      <c r="AO777" s="162"/>
      <c r="AP777" s="162"/>
      <c r="AQ777" s="162"/>
      <c r="AR777" s="162"/>
      <c r="AS777" s="162"/>
      <c r="AT777" s="162"/>
      <c r="AU777" s="162"/>
      <c r="AV777" s="162"/>
    </row>
    <row r="778" ht="15.75" customHeight="1">
      <c r="A778" s="17"/>
      <c r="B778" s="18"/>
      <c r="C778" s="18"/>
      <c r="D778" s="12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  <c r="AM778" s="162"/>
      <c r="AN778" s="162"/>
      <c r="AO778" s="162"/>
      <c r="AP778" s="162"/>
      <c r="AQ778" s="162"/>
      <c r="AR778" s="162"/>
      <c r="AS778" s="162"/>
      <c r="AT778" s="162"/>
      <c r="AU778" s="162"/>
      <c r="AV778" s="162"/>
    </row>
    <row r="779" ht="15.75" customHeight="1">
      <c r="A779" s="17"/>
      <c r="B779" s="18"/>
      <c r="C779" s="18"/>
      <c r="D779" s="12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  <c r="AM779" s="162"/>
      <c r="AN779" s="162"/>
      <c r="AO779" s="162"/>
      <c r="AP779" s="162"/>
      <c r="AQ779" s="162"/>
      <c r="AR779" s="162"/>
      <c r="AS779" s="162"/>
      <c r="AT779" s="162"/>
      <c r="AU779" s="162"/>
      <c r="AV779" s="162"/>
    </row>
    <row r="780" ht="15.75" customHeight="1">
      <c r="A780" s="17"/>
      <c r="B780" s="18"/>
      <c r="C780" s="18"/>
      <c r="D780" s="12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2"/>
    </row>
    <row r="781" ht="15.75" customHeight="1">
      <c r="A781" s="17"/>
      <c r="B781" s="18"/>
      <c r="C781" s="18"/>
      <c r="D781" s="12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2"/>
    </row>
    <row r="782" ht="15.75" customHeight="1">
      <c r="A782" s="17"/>
      <c r="B782" s="18"/>
      <c r="C782" s="18"/>
      <c r="D782" s="12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2"/>
    </row>
    <row r="783" ht="15.75" customHeight="1">
      <c r="A783" s="17"/>
      <c r="B783" s="18"/>
      <c r="C783" s="18"/>
      <c r="D783" s="12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2"/>
    </row>
    <row r="784" ht="15.75" customHeight="1">
      <c r="A784" s="17"/>
      <c r="B784" s="18"/>
      <c r="C784" s="18"/>
      <c r="D784" s="12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2"/>
    </row>
    <row r="785" ht="15.75" customHeight="1">
      <c r="A785" s="17"/>
      <c r="B785" s="18"/>
      <c r="C785" s="18"/>
      <c r="D785" s="12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2"/>
    </row>
    <row r="786" ht="15.75" customHeight="1">
      <c r="A786" s="17"/>
      <c r="B786" s="18"/>
      <c r="C786" s="18"/>
      <c r="D786" s="12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2"/>
    </row>
    <row r="787" ht="15.75" customHeight="1">
      <c r="A787" s="17"/>
      <c r="B787" s="18"/>
      <c r="C787" s="18"/>
      <c r="D787" s="12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2"/>
    </row>
    <row r="788" ht="15.75" customHeight="1">
      <c r="A788" s="17"/>
      <c r="B788" s="18"/>
      <c r="C788" s="18"/>
      <c r="D788" s="12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2"/>
    </row>
    <row r="789" ht="15.75" customHeight="1">
      <c r="A789" s="17"/>
      <c r="B789" s="18"/>
      <c r="C789" s="18"/>
      <c r="D789" s="12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  <c r="AM789" s="162"/>
      <c r="AN789" s="162"/>
      <c r="AO789" s="162"/>
      <c r="AP789" s="162"/>
      <c r="AQ789" s="162"/>
      <c r="AR789" s="162"/>
      <c r="AS789" s="162"/>
      <c r="AT789" s="162"/>
      <c r="AU789" s="162"/>
      <c r="AV789" s="162"/>
    </row>
    <row r="790" ht="15.75" customHeight="1">
      <c r="A790" s="17"/>
      <c r="B790" s="18"/>
      <c r="C790" s="18"/>
      <c r="D790" s="12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  <c r="AM790" s="162"/>
      <c r="AN790" s="162"/>
      <c r="AO790" s="162"/>
      <c r="AP790" s="162"/>
      <c r="AQ790" s="162"/>
      <c r="AR790" s="162"/>
      <c r="AS790" s="162"/>
      <c r="AT790" s="162"/>
      <c r="AU790" s="162"/>
      <c r="AV790" s="162"/>
    </row>
    <row r="791" ht="15.75" customHeight="1">
      <c r="A791" s="17"/>
      <c r="B791" s="18"/>
      <c r="C791" s="18"/>
      <c r="D791" s="12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  <c r="AM791" s="162"/>
      <c r="AN791" s="162"/>
      <c r="AO791" s="162"/>
      <c r="AP791" s="162"/>
      <c r="AQ791" s="162"/>
      <c r="AR791" s="162"/>
      <c r="AS791" s="162"/>
      <c r="AT791" s="162"/>
      <c r="AU791" s="162"/>
      <c r="AV791" s="162"/>
    </row>
    <row r="792" ht="15.75" customHeight="1">
      <c r="A792" s="17"/>
      <c r="B792" s="18"/>
      <c r="C792" s="18"/>
      <c r="D792" s="12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  <c r="AM792" s="162"/>
      <c r="AN792" s="162"/>
      <c r="AO792" s="162"/>
      <c r="AP792" s="162"/>
      <c r="AQ792" s="162"/>
      <c r="AR792" s="162"/>
      <c r="AS792" s="162"/>
      <c r="AT792" s="162"/>
      <c r="AU792" s="162"/>
      <c r="AV792" s="162"/>
    </row>
    <row r="793" ht="15.75" customHeight="1">
      <c r="A793" s="17"/>
      <c r="B793" s="18"/>
      <c r="C793" s="18"/>
      <c r="D793" s="12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  <c r="AM793" s="162"/>
      <c r="AN793" s="162"/>
      <c r="AO793" s="162"/>
      <c r="AP793" s="162"/>
      <c r="AQ793" s="162"/>
      <c r="AR793" s="162"/>
      <c r="AS793" s="162"/>
      <c r="AT793" s="162"/>
      <c r="AU793" s="162"/>
      <c r="AV793" s="162"/>
    </row>
    <row r="794" ht="15.75" customHeight="1">
      <c r="A794" s="17"/>
      <c r="B794" s="18"/>
      <c r="C794" s="18"/>
      <c r="D794" s="12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  <c r="AM794" s="162"/>
      <c r="AN794" s="162"/>
      <c r="AO794" s="162"/>
      <c r="AP794" s="162"/>
      <c r="AQ794" s="162"/>
      <c r="AR794" s="162"/>
      <c r="AS794" s="162"/>
      <c r="AT794" s="162"/>
      <c r="AU794" s="162"/>
      <c r="AV794" s="162"/>
    </row>
    <row r="795" ht="15.75" customHeight="1">
      <c r="A795" s="17"/>
      <c r="B795" s="18"/>
      <c r="C795" s="18"/>
      <c r="D795" s="12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  <c r="AM795" s="162"/>
      <c r="AN795" s="162"/>
      <c r="AO795" s="162"/>
      <c r="AP795" s="162"/>
      <c r="AQ795" s="162"/>
      <c r="AR795" s="162"/>
      <c r="AS795" s="162"/>
      <c r="AT795" s="162"/>
      <c r="AU795" s="162"/>
      <c r="AV795" s="162"/>
    </row>
    <row r="796" ht="15.75" customHeight="1">
      <c r="A796" s="17"/>
      <c r="B796" s="18"/>
      <c r="C796" s="18"/>
      <c r="D796" s="12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  <c r="AM796" s="162"/>
      <c r="AN796" s="162"/>
      <c r="AO796" s="162"/>
      <c r="AP796" s="162"/>
      <c r="AQ796" s="162"/>
      <c r="AR796" s="162"/>
      <c r="AS796" s="162"/>
      <c r="AT796" s="162"/>
      <c r="AU796" s="162"/>
      <c r="AV796" s="162"/>
    </row>
    <row r="797" ht="15.75" customHeight="1">
      <c r="A797" s="17"/>
      <c r="B797" s="18"/>
      <c r="C797" s="18"/>
      <c r="D797" s="12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  <c r="AM797" s="162"/>
      <c r="AN797" s="162"/>
      <c r="AO797" s="162"/>
      <c r="AP797" s="162"/>
      <c r="AQ797" s="162"/>
      <c r="AR797" s="162"/>
      <c r="AS797" s="162"/>
      <c r="AT797" s="162"/>
      <c r="AU797" s="162"/>
      <c r="AV797" s="162"/>
    </row>
    <row r="798" ht="15.75" customHeight="1">
      <c r="A798" s="17"/>
      <c r="B798" s="18"/>
      <c r="C798" s="18"/>
      <c r="D798" s="12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2"/>
    </row>
    <row r="799" ht="15.75" customHeight="1">
      <c r="A799" s="17"/>
      <c r="B799" s="18"/>
      <c r="C799" s="18"/>
      <c r="D799" s="12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2"/>
    </row>
    <row r="800" ht="15.75" customHeight="1">
      <c r="A800" s="17"/>
      <c r="B800" s="18"/>
      <c r="C800" s="18"/>
      <c r="D800" s="12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2"/>
    </row>
    <row r="801" ht="15.75" customHeight="1">
      <c r="A801" s="17"/>
      <c r="B801" s="18"/>
      <c r="C801" s="18"/>
      <c r="D801" s="12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2"/>
    </row>
    <row r="802" ht="15.75" customHeight="1">
      <c r="A802" s="17"/>
      <c r="B802" s="18"/>
      <c r="C802" s="18"/>
      <c r="D802" s="12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2"/>
    </row>
    <row r="803" ht="15.75" customHeight="1">
      <c r="A803" s="17"/>
      <c r="B803" s="18"/>
      <c r="C803" s="18"/>
      <c r="D803" s="12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2"/>
    </row>
    <row r="804" ht="15.75" customHeight="1">
      <c r="A804" s="17"/>
      <c r="B804" s="18"/>
      <c r="C804" s="18"/>
      <c r="D804" s="12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  <c r="AM804" s="162"/>
      <c r="AN804" s="162"/>
      <c r="AO804" s="162"/>
      <c r="AP804" s="162"/>
      <c r="AQ804" s="162"/>
      <c r="AR804" s="162"/>
      <c r="AS804" s="162"/>
      <c r="AT804" s="162"/>
      <c r="AU804" s="162"/>
      <c r="AV804" s="162"/>
    </row>
    <row r="805" ht="15.75" customHeight="1">
      <c r="A805" s="17"/>
      <c r="B805" s="18"/>
      <c r="C805" s="18"/>
      <c r="D805" s="12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2"/>
    </row>
    <row r="806" ht="15.75" customHeight="1">
      <c r="A806" s="17"/>
      <c r="B806" s="18"/>
      <c r="C806" s="18"/>
      <c r="D806" s="12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  <c r="AM806" s="162"/>
      <c r="AN806" s="162"/>
      <c r="AO806" s="162"/>
      <c r="AP806" s="162"/>
      <c r="AQ806" s="162"/>
      <c r="AR806" s="162"/>
      <c r="AS806" s="162"/>
      <c r="AT806" s="162"/>
      <c r="AU806" s="162"/>
      <c r="AV806" s="162"/>
    </row>
    <row r="807" ht="15.75" customHeight="1">
      <c r="A807" s="17"/>
      <c r="B807" s="18"/>
      <c r="C807" s="18"/>
      <c r="D807" s="12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  <c r="AM807" s="162"/>
      <c r="AN807" s="162"/>
      <c r="AO807" s="162"/>
      <c r="AP807" s="162"/>
      <c r="AQ807" s="162"/>
      <c r="AR807" s="162"/>
      <c r="AS807" s="162"/>
      <c r="AT807" s="162"/>
      <c r="AU807" s="162"/>
      <c r="AV807" s="162"/>
    </row>
    <row r="808" ht="15.75" customHeight="1">
      <c r="A808" s="17"/>
      <c r="B808" s="18"/>
      <c r="C808" s="18"/>
      <c r="D808" s="12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  <c r="AM808" s="162"/>
      <c r="AN808" s="162"/>
      <c r="AO808" s="162"/>
      <c r="AP808" s="162"/>
      <c r="AQ808" s="162"/>
      <c r="AR808" s="162"/>
      <c r="AS808" s="162"/>
      <c r="AT808" s="162"/>
      <c r="AU808" s="162"/>
      <c r="AV808" s="162"/>
    </row>
    <row r="809" ht="15.75" customHeight="1">
      <c r="A809" s="17"/>
      <c r="B809" s="18"/>
      <c r="C809" s="18"/>
      <c r="D809" s="12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  <c r="AM809" s="162"/>
      <c r="AN809" s="162"/>
      <c r="AO809" s="162"/>
      <c r="AP809" s="162"/>
      <c r="AQ809" s="162"/>
      <c r="AR809" s="162"/>
      <c r="AS809" s="162"/>
      <c r="AT809" s="162"/>
      <c r="AU809" s="162"/>
      <c r="AV809" s="162"/>
    </row>
    <row r="810" ht="15.75" customHeight="1">
      <c r="A810" s="17"/>
      <c r="B810" s="18"/>
      <c r="C810" s="18"/>
      <c r="D810" s="12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162"/>
      <c r="AU810" s="162"/>
      <c r="AV810" s="162"/>
    </row>
    <row r="811" ht="15.75" customHeight="1">
      <c r="A811" s="17"/>
      <c r="B811" s="18"/>
      <c r="C811" s="18"/>
      <c r="D811" s="12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  <c r="AM811" s="162"/>
      <c r="AN811" s="162"/>
      <c r="AO811" s="162"/>
      <c r="AP811" s="162"/>
      <c r="AQ811" s="162"/>
      <c r="AR811" s="162"/>
      <c r="AS811" s="162"/>
      <c r="AT811" s="162"/>
      <c r="AU811" s="162"/>
      <c r="AV811" s="162"/>
    </row>
    <row r="812" ht="15.75" customHeight="1">
      <c r="A812" s="17"/>
      <c r="B812" s="18"/>
      <c r="C812" s="18"/>
      <c r="D812" s="12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  <c r="AM812" s="162"/>
      <c r="AN812" s="162"/>
      <c r="AO812" s="162"/>
      <c r="AP812" s="162"/>
      <c r="AQ812" s="162"/>
      <c r="AR812" s="162"/>
      <c r="AS812" s="162"/>
      <c r="AT812" s="162"/>
      <c r="AU812" s="162"/>
      <c r="AV812" s="162"/>
    </row>
    <row r="813" ht="15.75" customHeight="1">
      <c r="A813" s="17"/>
      <c r="B813" s="18"/>
      <c r="C813" s="18"/>
      <c r="D813" s="12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  <c r="AM813" s="162"/>
      <c r="AN813" s="162"/>
      <c r="AO813" s="162"/>
      <c r="AP813" s="162"/>
      <c r="AQ813" s="162"/>
      <c r="AR813" s="162"/>
      <c r="AS813" s="162"/>
      <c r="AT813" s="162"/>
      <c r="AU813" s="162"/>
      <c r="AV813" s="162"/>
    </row>
    <row r="814" ht="15.75" customHeight="1">
      <c r="A814" s="17"/>
      <c r="B814" s="18"/>
      <c r="C814" s="18"/>
      <c r="D814" s="12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  <c r="AM814" s="162"/>
      <c r="AN814" s="162"/>
      <c r="AO814" s="162"/>
      <c r="AP814" s="162"/>
      <c r="AQ814" s="162"/>
      <c r="AR814" s="162"/>
      <c r="AS814" s="162"/>
      <c r="AT814" s="162"/>
      <c r="AU814" s="162"/>
      <c r="AV814" s="162"/>
    </row>
    <row r="815" ht="15.75" customHeight="1">
      <c r="A815" s="17"/>
      <c r="B815" s="18"/>
      <c r="C815" s="18"/>
      <c r="D815" s="12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  <c r="AM815" s="162"/>
      <c r="AN815" s="162"/>
      <c r="AO815" s="162"/>
      <c r="AP815" s="162"/>
      <c r="AQ815" s="162"/>
      <c r="AR815" s="162"/>
      <c r="AS815" s="162"/>
      <c r="AT815" s="162"/>
      <c r="AU815" s="162"/>
      <c r="AV815" s="162"/>
    </row>
    <row r="816" ht="15.75" customHeight="1">
      <c r="A816" s="17"/>
      <c r="B816" s="18"/>
      <c r="C816" s="18"/>
      <c r="D816" s="12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  <c r="AM816" s="162"/>
      <c r="AN816" s="162"/>
      <c r="AO816" s="162"/>
      <c r="AP816" s="162"/>
      <c r="AQ816" s="162"/>
      <c r="AR816" s="162"/>
      <c r="AS816" s="162"/>
      <c r="AT816" s="162"/>
      <c r="AU816" s="162"/>
      <c r="AV816" s="162"/>
    </row>
    <row r="817" ht="15.75" customHeight="1">
      <c r="A817" s="17"/>
      <c r="B817" s="18"/>
      <c r="C817" s="18"/>
      <c r="D817" s="12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  <c r="AM817" s="162"/>
      <c r="AN817" s="162"/>
      <c r="AO817" s="162"/>
      <c r="AP817" s="162"/>
      <c r="AQ817" s="162"/>
      <c r="AR817" s="162"/>
      <c r="AS817" s="162"/>
      <c r="AT817" s="162"/>
      <c r="AU817" s="162"/>
      <c r="AV817" s="162"/>
    </row>
    <row r="818" ht="15.75" customHeight="1">
      <c r="A818" s="17"/>
      <c r="B818" s="18"/>
      <c r="C818" s="18"/>
      <c r="D818" s="12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  <c r="AM818" s="162"/>
      <c r="AN818" s="162"/>
      <c r="AO818" s="162"/>
      <c r="AP818" s="162"/>
      <c r="AQ818" s="162"/>
      <c r="AR818" s="162"/>
      <c r="AS818" s="162"/>
      <c r="AT818" s="162"/>
      <c r="AU818" s="162"/>
      <c r="AV818" s="162"/>
    </row>
    <row r="819" ht="15.75" customHeight="1">
      <c r="A819" s="17"/>
      <c r="B819" s="18"/>
      <c r="C819" s="18"/>
      <c r="D819" s="12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  <c r="AM819" s="162"/>
      <c r="AN819" s="162"/>
      <c r="AO819" s="162"/>
      <c r="AP819" s="162"/>
      <c r="AQ819" s="162"/>
      <c r="AR819" s="162"/>
      <c r="AS819" s="162"/>
      <c r="AT819" s="162"/>
      <c r="AU819" s="162"/>
      <c r="AV819" s="162"/>
    </row>
    <row r="820" ht="15.75" customHeight="1">
      <c r="A820" s="17"/>
      <c r="B820" s="18"/>
      <c r="C820" s="18"/>
      <c r="D820" s="12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  <c r="AM820" s="162"/>
      <c r="AN820" s="162"/>
      <c r="AO820" s="162"/>
      <c r="AP820" s="162"/>
      <c r="AQ820" s="162"/>
      <c r="AR820" s="162"/>
      <c r="AS820" s="162"/>
      <c r="AT820" s="162"/>
      <c r="AU820" s="162"/>
      <c r="AV820" s="162"/>
    </row>
    <row r="821" ht="15.75" customHeight="1">
      <c r="A821" s="17"/>
      <c r="B821" s="18"/>
      <c r="C821" s="18"/>
      <c r="D821" s="12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  <c r="AM821" s="162"/>
      <c r="AN821" s="162"/>
      <c r="AO821" s="162"/>
      <c r="AP821" s="162"/>
      <c r="AQ821" s="162"/>
      <c r="AR821" s="162"/>
      <c r="AS821" s="162"/>
      <c r="AT821" s="162"/>
      <c r="AU821" s="162"/>
      <c r="AV821" s="162"/>
    </row>
    <row r="822" ht="15.75" customHeight="1">
      <c r="A822" s="17"/>
      <c r="B822" s="18"/>
      <c r="C822" s="18"/>
      <c r="D822" s="12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  <c r="AM822" s="162"/>
      <c r="AN822" s="162"/>
      <c r="AO822" s="162"/>
      <c r="AP822" s="162"/>
      <c r="AQ822" s="162"/>
      <c r="AR822" s="162"/>
      <c r="AS822" s="162"/>
      <c r="AT822" s="162"/>
      <c r="AU822" s="162"/>
      <c r="AV822" s="162"/>
    </row>
    <row r="823" ht="15.75" customHeight="1">
      <c r="A823" s="17"/>
      <c r="B823" s="18"/>
      <c r="C823" s="18"/>
      <c r="D823" s="12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  <c r="AM823" s="162"/>
      <c r="AN823" s="162"/>
      <c r="AO823" s="162"/>
      <c r="AP823" s="162"/>
      <c r="AQ823" s="162"/>
      <c r="AR823" s="162"/>
      <c r="AS823" s="162"/>
      <c r="AT823" s="162"/>
      <c r="AU823" s="162"/>
      <c r="AV823" s="162"/>
    </row>
    <row r="824" ht="15.75" customHeight="1">
      <c r="A824" s="17"/>
      <c r="B824" s="18"/>
      <c r="C824" s="18"/>
      <c r="D824" s="12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  <c r="AM824" s="162"/>
      <c r="AN824" s="162"/>
      <c r="AO824" s="162"/>
      <c r="AP824" s="162"/>
      <c r="AQ824" s="162"/>
      <c r="AR824" s="162"/>
      <c r="AS824" s="162"/>
      <c r="AT824" s="162"/>
      <c r="AU824" s="162"/>
      <c r="AV824" s="162"/>
    </row>
    <row r="825" ht="15.75" customHeight="1">
      <c r="A825" s="17"/>
      <c r="B825" s="18"/>
      <c r="C825" s="18"/>
      <c r="D825" s="12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  <c r="AM825" s="162"/>
      <c r="AN825" s="162"/>
      <c r="AO825" s="162"/>
      <c r="AP825" s="162"/>
      <c r="AQ825" s="162"/>
      <c r="AR825" s="162"/>
      <c r="AS825" s="162"/>
      <c r="AT825" s="162"/>
      <c r="AU825" s="162"/>
      <c r="AV825" s="162"/>
    </row>
    <row r="826" ht="15.75" customHeight="1">
      <c r="A826" s="17"/>
      <c r="B826" s="18"/>
      <c r="C826" s="18"/>
      <c r="D826" s="12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  <c r="AM826" s="162"/>
      <c r="AN826" s="162"/>
      <c r="AO826" s="162"/>
      <c r="AP826" s="162"/>
      <c r="AQ826" s="162"/>
      <c r="AR826" s="162"/>
      <c r="AS826" s="162"/>
      <c r="AT826" s="162"/>
      <c r="AU826" s="162"/>
      <c r="AV826" s="162"/>
    </row>
    <row r="827" ht="15.75" customHeight="1">
      <c r="A827" s="17"/>
      <c r="B827" s="18"/>
      <c r="C827" s="18"/>
      <c r="D827" s="12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  <c r="AM827" s="162"/>
      <c r="AN827" s="162"/>
      <c r="AO827" s="162"/>
      <c r="AP827" s="162"/>
      <c r="AQ827" s="162"/>
      <c r="AR827" s="162"/>
      <c r="AS827" s="162"/>
      <c r="AT827" s="162"/>
      <c r="AU827" s="162"/>
      <c r="AV827" s="162"/>
    </row>
    <row r="828" ht="15.75" customHeight="1">
      <c r="A828" s="17"/>
      <c r="B828" s="18"/>
      <c r="C828" s="18"/>
      <c r="D828" s="12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  <c r="AM828" s="162"/>
      <c r="AN828" s="162"/>
      <c r="AO828" s="162"/>
      <c r="AP828" s="162"/>
      <c r="AQ828" s="162"/>
      <c r="AR828" s="162"/>
      <c r="AS828" s="162"/>
      <c r="AT828" s="162"/>
      <c r="AU828" s="162"/>
      <c r="AV828" s="162"/>
    </row>
    <row r="829" ht="15.75" customHeight="1">
      <c r="A829" s="17"/>
      <c r="B829" s="18"/>
      <c r="C829" s="18"/>
      <c r="D829" s="12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  <c r="AM829" s="162"/>
      <c r="AN829" s="162"/>
      <c r="AO829" s="162"/>
      <c r="AP829" s="162"/>
      <c r="AQ829" s="162"/>
      <c r="AR829" s="162"/>
      <c r="AS829" s="162"/>
      <c r="AT829" s="162"/>
      <c r="AU829" s="162"/>
      <c r="AV829" s="162"/>
    </row>
    <row r="830" ht="15.75" customHeight="1">
      <c r="A830" s="17"/>
      <c r="B830" s="18"/>
      <c r="C830" s="18"/>
      <c r="D830" s="12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  <c r="AM830" s="162"/>
      <c r="AN830" s="162"/>
      <c r="AO830" s="162"/>
      <c r="AP830" s="162"/>
      <c r="AQ830" s="162"/>
      <c r="AR830" s="162"/>
      <c r="AS830" s="162"/>
      <c r="AT830" s="162"/>
      <c r="AU830" s="162"/>
      <c r="AV830" s="162"/>
    </row>
    <row r="831" ht="15.75" customHeight="1">
      <c r="A831" s="17"/>
      <c r="B831" s="18"/>
      <c r="C831" s="18"/>
      <c r="D831" s="12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  <c r="AM831" s="162"/>
      <c r="AN831" s="162"/>
      <c r="AO831" s="162"/>
      <c r="AP831" s="162"/>
      <c r="AQ831" s="162"/>
      <c r="AR831" s="162"/>
      <c r="AS831" s="162"/>
      <c r="AT831" s="162"/>
      <c r="AU831" s="162"/>
      <c r="AV831" s="162"/>
    </row>
    <row r="832" ht="15.75" customHeight="1">
      <c r="A832" s="17"/>
      <c r="B832" s="18"/>
      <c r="C832" s="18"/>
      <c r="D832" s="12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  <c r="AM832" s="162"/>
      <c r="AN832" s="162"/>
      <c r="AO832" s="162"/>
      <c r="AP832" s="162"/>
      <c r="AQ832" s="162"/>
      <c r="AR832" s="162"/>
      <c r="AS832" s="162"/>
      <c r="AT832" s="162"/>
      <c r="AU832" s="162"/>
      <c r="AV832" s="162"/>
    </row>
    <row r="833" ht="15.75" customHeight="1">
      <c r="A833" s="17"/>
      <c r="B833" s="18"/>
      <c r="C833" s="18"/>
      <c r="D833" s="12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  <c r="AM833" s="162"/>
      <c r="AN833" s="162"/>
      <c r="AO833" s="162"/>
      <c r="AP833" s="162"/>
      <c r="AQ833" s="162"/>
      <c r="AR833" s="162"/>
      <c r="AS833" s="162"/>
      <c r="AT833" s="162"/>
      <c r="AU833" s="162"/>
      <c r="AV833" s="162"/>
    </row>
    <row r="834" ht="15.75" customHeight="1">
      <c r="A834" s="17"/>
      <c r="B834" s="18"/>
      <c r="C834" s="18"/>
      <c r="D834" s="12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</row>
    <row r="835" ht="15.75" customHeight="1">
      <c r="A835" s="17"/>
      <c r="B835" s="18"/>
      <c r="C835" s="18"/>
      <c r="D835" s="12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</row>
    <row r="836" ht="15.75" customHeight="1">
      <c r="A836" s="17"/>
      <c r="B836" s="18"/>
      <c r="C836" s="18"/>
      <c r="D836" s="12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</row>
    <row r="837" ht="15.75" customHeight="1">
      <c r="A837" s="17"/>
      <c r="B837" s="18"/>
      <c r="C837" s="18"/>
      <c r="D837" s="12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</row>
    <row r="838" ht="15.75" customHeight="1">
      <c r="A838" s="17"/>
      <c r="B838" s="18"/>
      <c r="C838" s="18"/>
      <c r="D838" s="12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</row>
    <row r="839" ht="15.75" customHeight="1">
      <c r="A839" s="17"/>
      <c r="B839" s="18"/>
      <c r="C839" s="18"/>
      <c r="D839" s="12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</row>
    <row r="840" ht="15.75" customHeight="1">
      <c r="A840" s="17"/>
      <c r="B840" s="18"/>
      <c r="C840" s="18"/>
      <c r="D840" s="12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</row>
    <row r="841" ht="15.75" customHeight="1">
      <c r="A841" s="17"/>
      <c r="B841" s="18"/>
      <c r="C841" s="18"/>
      <c r="D841" s="12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</row>
    <row r="842" ht="15.75" customHeight="1">
      <c r="A842" s="17"/>
      <c r="B842" s="18"/>
      <c r="C842" s="18"/>
      <c r="D842" s="12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  <c r="AM842" s="162"/>
      <c r="AN842" s="162"/>
      <c r="AO842" s="162"/>
      <c r="AP842" s="162"/>
      <c r="AQ842" s="162"/>
      <c r="AR842" s="162"/>
      <c r="AS842" s="162"/>
      <c r="AT842" s="162"/>
      <c r="AU842" s="162"/>
      <c r="AV842" s="162"/>
    </row>
    <row r="843" ht="15.75" customHeight="1">
      <c r="A843" s="17"/>
      <c r="B843" s="18"/>
      <c r="C843" s="18"/>
      <c r="D843" s="12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  <c r="AM843" s="162"/>
      <c r="AN843" s="162"/>
      <c r="AO843" s="162"/>
      <c r="AP843" s="162"/>
      <c r="AQ843" s="162"/>
      <c r="AR843" s="162"/>
      <c r="AS843" s="162"/>
      <c r="AT843" s="162"/>
      <c r="AU843" s="162"/>
      <c r="AV843" s="162"/>
    </row>
    <row r="844" ht="15.75" customHeight="1">
      <c r="A844" s="17"/>
      <c r="B844" s="18"/>
      <c r="C844" s="18"/>
      <c r="D844" s="12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  <c r="AM844" s="162"/>
      <c r="AN844" s="162"/>
      <c r="AO844" s="162"/>
      <c r="AP844" s="162"/>
      <c r="AQ844" s="162"/>
      <c r="AR844" s="162"/>
      <c r="AS844" s="162"/>
      <c r="AT844" s="162"/>
      <c r="AU844" s="162"/>
      <c r="AV844" s="162"/>
    </row>
    <row r="845" ht="15.75" customHeight="1">
      <c r="A845" s="17"/>
      <c r="B845" s="18"/>
      <c r="C845" s="18"/>
      <c r="D845" s="12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  <c r="AM845" s="162"/>
      <c r="AN845" s="162"/>
      <c r="AO845" s="162"/>
      <c r="AP845" s="162"/>
      <c r="AQ845" s="162"/>
      <c r="AR845" s="162"/>
      <c r="AS845" s="162"/>
      <c r="AT845" s="162"/>
      <c r="AU845" s="162"/>
      <c r="AV845" s="162"/>
    </row>
    <row r="846" ht="15.75" customHeight="1">
      <c r="A846" s="17"/>
      <c r="B846" s="18"/>
      <c r="C846" s="18"/>
      <c r="D846" s="12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  <c r="AM846" s="162"/>
      <c r="AN846" s="162"/>
      <c r="AO846" s="162"/>
      <c r="AP846" s="162"/>
      <c r="AQ846" s="162"/>
      <c r="AR846" s="162"/>
      <c r="AS846" s="162"/>
      <c r="AT846" s="162"/>
      <c r="AU846" s="162"/>
      <c r="AV846" s="162"/>
    </row>
    <row r="847" ht="15.75" customHeight="1">
      <c r="A847" s="17"/>
      <c r="B847" s="18"/>
      <c r="C847" s="18"/>
      <c r="D847" s="12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  <c r="AM847" s="162"/>
      <c r="AN847" s="162"/>
      <c r="AO847" s="162"/>
      <c r="AP847" s="162"/>
      <c r="AQ847" s="162"/>
      <c r="AR847" s="162"/>
      <c r="AS847" s="162"/>
      <c r="AT847" s="162"/>
      <c r="AU847" s="162"/>
      <c r="AV847" s="162"/>
    </row>
    <row r="848" ht="15.75" customHeight="1">
      <c r="A848" s="17"/>
      <c r="B848" s="18"/>
      <c r="C848" s="18"/>
      <c r="D848" s="12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  <c r="AM848" s="162"/>
      <c r="AN848" s="162"/>
      <c r="AO848" s="162"/>
      <c r="AP848" s="162"/>
      <c r="AQ848" s="162"/>
      <c r="AR848" s="162"/>
      <c r="AS848" s="162"/>
      <c r="AT848" s="162"/>
      <c r="AU848" s="162"/>
      <c r="AV848" s="162"/>
    </row>
    <row r="849" ht="15.75" customHeight="1">
      <c r="A849" s="17"/>
      <c r="B849" s="18"/>
      <c r="C849" s="18"/>
      <c r="D849" s="12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  <c r="AM849" s="162"/>
      <c r="AN849" s="162"/>
      <c r="AO849" s="162"/>
      <c r="AP849" s="162"/>
      <c r="AQ849" s="162"/>
      <c r="AR849" s="162"/>
      <c r="AS849" s="162"/>
      <c r="AT849" s="162"/>
      <c r="AU849" s="162"/>
      <c r="AV849" s="162"/>
    </row>
    <row r="850" ht="15.75" customHeight="1">
      <c r="A850" s="17"/>
      <c r="B850" s="18"/>
      <c r="C850" s="18"/>
      <c r="D850" s="12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  <c r="AM850" s="162"/>
      <c r="AN850" s="162"/>
      <c r="AO850" s="162"/>
      <c r="AP850" s="162"/>
      <c r="AQ850" s="162"/>
      <c r="AR850" s="162"/>
      <c r="AS850" s="162"/>
      <c r="AT850" s="162"/>
      <c r="AU850" s="162"/>
      <c r="AV850" s="162"/>
    </row>
    <row r="851" ht="15.75" customHeight="1">
      <c r="A851" s="17"/>
      <c r="B851" s="18"/>
      <c r="C851" s="18"/>
      <c r="D851" s="12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  <c r="AM851" s="162"/>
      <c r="AN851" s="162"/>
      <c r="AO851" s="162"/>
      <c r="AP851" s="162"/>
      <c r="AQ851" s="162"/>
      <c r="AR851" s="162"/>
      <c r="AS851" s="162"/>
      <c r="AT851" s="162"/>
      <c r="AU851" s="162"/>
      <c r="AV851" s="162"/>
    </row>
    <row r="852" ht="15.75" customHeight="1">
      <c r="A852" s="17"/>
      <c r="B852" s="18"/>
      <c r="C852" s="18"/>
      <c r="D852" s="12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  <c r="AM852" s="162"/>
      <c r="AN852" s="162"/>
      <c r="AO852" s="162"/>
      <c r="AP852" s="162"/>
      <c r="AQ852" s="162"/>
      <c r="AR852" s="162"/>
      <c r="AS852" s="162"/>
      <c r="AT852" s="162"/>
      <c r="AU852" s="162"/>
      <c r="AV852" s="162"/>
    </row>
    <row r="853" ht="15.75" customHeight="1">
      <c r="A853" s="17"/>
      <c r="B853" s="18"/>
      <c r="C853" s="18"/>
      <c r="D853" s="12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  <c r="AM853" s="162"/>
      <c r="AN853" s="162"/>
      <c r="AO853" s="162"/>
      <c r="AP853" s="162"/>
      <c r="AQ853" s="162"/>
      <c r="AR853" s="162"/>
      <c r="AS853" s="162"/>
      <c r="AT853" s="162"/>
      <c r="AU853" s="162"/>
      <c r="AV853" s="162"/>
    </row>
    <row r="854" ht="15.75" customHeight="1">
      <c r="A854" s="17"/>
      <c r="B854" s="18"/>
      <c r="C854" s="18"/>
      <c r="D854" s="12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  <c r="AM854" s="162"/>
      <c r="AN854" s="162"/>
      <c r="AO854" s="162"/>
      <c r="AP854" s="162"/>
      <c r="AQ854" s="162"/>
      <c r="AR854" s="162"/>
      <c r="AS854" s="162"/>
      <c r="AT854" s="162"/>
      <c r="AU854" s="162"/>
      <c r="AV854" s="162"/>
    </row>
    <row r="855" ht="15.75" customHeight="1">
      <c r="A855" s="17"/>
      <c r="B855" s="18"/>
      <c r="C855" s="18"/>
      <c r="D855" s="12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  <c r="AM855" s="162"/>
      <c r="AN855" s="162"/>
      <c r="AO855" s="162"/>
      <c r="AP855" s="162"/>
      <c r="AQ855" s="162"/>
      <c r="AR855" s="162"/>
      <c r="AS855" s="162"/>
      <c r="AT855" s="162"/>
      <c r="AU855" s="162"/>
      <c r="AV855" s="162"/>
    </row>
    <row r="856" ht="15.75" customHeight="1">
      <c r="A856" s="17"/>
      <c r="B856" s="18"/>
      <c r="C856" s="18"/>
      <c r="D856" s="12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  <c r="AM856" s="162"/>
      <c r="AN856" s="162"/>
      <c r="AO856" s="162"/>
      <c r="AP856" s="162"/>
      <c r="AQ856" s="162"/>
      <c r="AR856" s="162"/>
      <c r="AS856" s="162"/>
      <c r="AT856" s="162"/>
      <c r="AU856" s="162"/>
      <c r="AV856" s="162"/>
    </row>
    <row r="857" ht="15.75" customHeight="1">
      <c r="A857" s="17"/>
      <c r="B857" s="18"/>
      <c r="C857" s="18"/>
      <c r="D857" s="12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  <c r="AM857" s="162"/>
      <c r="AN857" s="162"/>
      <c r="AO857" s="162"/>
      <c r="AP857" s="162"/>
      <c r="AQ857" s="162"/>
      <c r="AR857" s="162"/>
      <c r="AS857" s="162"/>
      <c r="AT857" s="162"/>
      <c r="AU857" s="162"/>
      <c r="AV857" s="162"/>
    </row>
    <row r="858" ht="15.75" customHeight="1">
      <c r="A858" s="17"/>
      <c r="B858" s="18"/>
      <c r="C858" s="18"/>
      <c r="D858" s="12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  <c r="AM858" s="162"/>
      <c r="AN858" s="162"/>
      <c r="AO858" s="162"/>
      <c r="AP858" s="162"/>
      <c r="AQ858" s="162"/>
      <c r="AR858" s="162"/>
      <c r="AS858" s="162"/>
      <c r="AT858" s="162"/>
      <c r="AU858" s="162"/>
      <c r="AV858" s="162"/>
    </row>
    <row r="859" ht="15.75" customHeight="1">
      <c r="A859" s="17"/>
      <c r="B859" s="18"/>
      <c r="C859" s="18"/>
      <c r="D859" s="12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  <c r="AM859" s="162"/>
      <c r="AN859" s="162"/>
      <c r="AO859" s="162"/>
      <c r="AP859" s="162"/>
      <c r="AQ859" s="162"/>
      <c r="AR859" s="162"/>
      <c r="AS859" s="162"/>
      <c r="AT859" s="162"/>
      <c r="AU859" s="162"/>
      <c r="AV859" s="162"/>
    </row>
    <row r="860" ht="15.75" customHeight="1">
      <c r="A860" s="17"/>
      <c r="B860" s="18"/>
      <c r="C860" s="18"/>
      <c r="D860" s="12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  <c r="AM860" s="162"/>
      <c r="AN860" s="162"/>
      <c r="AO860" s="162"/>
      <c r="AP860" s="162"/>
      <c r="AQ860" s="162"/>
      <c r="AR860" s="162"/>
      <c r="AS860" s="162"/>
      <c r="AT860" s="162"/>
      <c r="AU860" s="162"/>
      <c r="AV860" s="162"/>
    </row>
    <row r="861" ht="15.75" customHeight="1">
      <c r="A861" s="17"/>
      <c r="B861" s="18"/>
      <c r="C861" s="18"/>
      <c r="D861" s="12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  <c r="AM861" s="162"/>
      <c r="AN861" s="162"/>
      <c r="AO861" s="162"/>
      <c r="AP861" s="162"/>
      <c r="AQ861" s="162"/>
      <c r="AR861" s="162"/>
      <c r="AS861" s="162"/>
      <c r="AT861" s="162"/>
      <c r="AU861" s="162"/>
      <c r="AV861" s="162"/>
    </row>
    <row r="862" ht="15.75" customHeight="1">
      <c r="A862" s="17"/>
      <c r="B862" s="18"/>
      <c r="C862" s="18"/>
      <c r="D862" s="12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  <c r="AM862" s="162"/>
      <c r="AN862" s="162"/>
      <c r="AO862" s="162"/>
      <c r="AP862" s="162"/>
      <c r="AQ862" s="162"/>
      <c r="AR862" s="162"/>
      <c r="AS862" s="162"/>
      <c r="AT862" s="162"/>
      <c r="AU862" s="162"/>
      <c r="AV862" s="162"/>
    </row>
    <row r="863" ht="15.75" customHeight="1">
      <c r="A863" s="17"/>
      <c r="B863" s="18"/>
      <c r="C863" s="18"/>
      <c r="D863" s="12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  <c r="AM863" s="162"/>
      <c r="AN863" s="162"/>
      <c r="AO863" s="162"/>
      <c r="AP863" s="162"/>
      <c r="AQ863" s="162"/>
      <c r="AR863" s="162"/>
      <c r="AS863" s="162"/>
      <c r="AT863" s="162"/>
      <c r="AU863" s="162"/>
      <c r="AV863" s="162"/>
    </row>
    <row r="864" ht="15.75" customHeight="1">
      <c r="A864" s="17"/>
      <c r="B864" s="18"/>
      <c r="C864" s="18"/>
      <c r="D864" s="12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  <c r="AM864" s="162"/>
      <c r="AN864" s="162"/>
      <c r="AO864" s="162"/>
      <c r="AP864" s="162"/>
      <c r="AQ864" s="162"/>
      <c r="AR864" s="162"/>
      <c r="AS864" s="162"/>
      <c r="AT864" s="162"/>
      <c r="AU864" s="162"/>
      <c r="AV864" s="162"/>
    </row>
    <row r="865" ht="15.75" customHeight="1">
      <c r="A865" s="17"/>
      <c r="B865" s="18"/>
      <c r="C865" s="18"/>
      <c r="D865" s="12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  <c r="AM865" s="162"/>
      <c r="AN865" s="162"/>
      <c r="AO865" s="162"/>
      <c r="AP865" s="162"/>
      <c r="AQ865" s="162"/>
      <c r="AR865" s="162"/>
      <c r="AS865" s="162"/>
      <c r="AT865" s="162"/>
      <c r="AU865" s="162"/>
      <c r="AV865" s="162"/>
    </row>
    <row r="866" ht="15.75" customHeight="1">
      <c r="A866" s="17"/>
      <c r="B866" s="18"/>
      <c r="C866" s="18"/>
      <c r="D866" s="12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  <c r="AM866" s="162"/>
      <c r="AN866" s="162"/>
      <c r="AO866" s="162"/>
      <c r="AP866" s="162"/>
      <c r="AQ866" s="162"/>
      <c r="AR866" s="162"/>
      <c r="AS866" s="162"/>
      <c r="AT866" s="162"/>
      <c r="AU866" s="162"/>
      <c r="AV866" s="162"/>
    </row>
    <row r="867" ht="15.75" customHeight="1">
      <c r="A867" s="17"/>
      <c r="B867" s="18"/>
      <c r="C867" s="18"/>
      <c r="D867" s="12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  <c r="AM867" s="162"/>
      <c r="AN867" s="162"/>
      <c r="AO867" s="162"/>
      <c r="AP867" s="162"/>
      <c r="AQ867" s="162"/>
      <c r="AR867" s="162"/>
      <c r="AS867" s="162"/>
      <c r="AT867" s="162"/>
      <c r="AU867" s="162"/>
      <c r="AV867" s="162"/>
    </row>
    <row r="868" ht="15.75" customHeight="1">
      <c r="A868" s="17"/>
      <c r="B868" s="18"/>
      <c r="C868" s="18"/>
      <c r="D868" s="12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  <c r="AM868" s="162"/>
      <c r="AN868" s="162"/>
      <c r="AO868" s="162"/>
      <c r="AP868" s="162"/>
      <c r="AQ868" s="162"/>
      <c r="AR868" s="162"/>
      <c r="AS868" s="162"/>
      <c r="AT868" s="162"/>
      <c r="AU868" s="162"/>
      <c r="AV868" s="162"/>
    </row>
    <row r="869" ht="15.75" customHeight="1">
      <c r="A869" s="17"/>
      <c r="B869" s="18"/>
      <c r="C869" s="18"/>
      <c r="D869" s="12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  <c r="AM869" s="162"/>
      <c r="AN869" s="162"/>
      <c r="AO869" s="162"/>
      <c r="AP869" s="162"/>
      <c r="AQ869" s="162"/>
      <c r="AR869" s="162"/>
      <c r="AS869" s="162"/>
      <c r="AT869" s="162"/>
      <c r="AU869" s="162"/>
      <c r="AV869" s="162"/>
    </row>
    <row r="870" ht="15.75" customHeight="1">
      <c r="A870" s="17"/>
      <c r="B870" s="18"/>
      <c r="C870" s="18"/>
      <c r="D870" s="12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  <c r="AM870" s="162"/>
      <c r="AN870" s="162"/>
      <c r="AO870" s="162"/>
      <c r="AP870" s="162"/>
      <c r="AQ870" s="162"/>
      <c r="AR870" s="162"/>
      <c r="AS870" s="162"/>
      <c r="AT870" s="162"/>
      <c r="AU870" s="162"/>
      <c r="AV870" s="162"/>
    </row>
    <row r="871" ht="15.75" customHeight="1">
      <c r="A871" s="17"/>
      <c r="B871" s="18"/>
      <c r="C871" s="18"/>
      <c r="D871" s="12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  <c r="AM871" s="162"/>
      <c r="AN871" s="162"/>
      <c r="AO871" s="162"/>
      <c r="AP871" s="162"/>
      <c r="AQ871" s="162"/>
      <c r="AR871" s="162"/>
      <c r="AS871" s="162"/>
      <c r="AT871" s="162"/>
      <c r="AU871" s="162"/>
      <c r="AV871" s="162"/>
    </row>
    <row r="872" ht="15.75" customHeight="1">
      <c r="A872" s="17"/>
      <c r="B872" s="18"/>
      <c r="C872" s="18"/>
      <c r="D872" s="12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  <c r="AM872" s="162"/>
      <c r="AN872" s="162"/>
      <c r="AO872" s="162"/>
      <c r="AP872" s="162"/>
      <c r="AQ872" s="162"/>
      <c r="AR872" s="162"/>
      <c r="AS872" s="162"/>
      <c r="AT872" s="162"/>
      <c r="AU872" s="162"/>
      <c r="AV872" s="162"/>
    </row>
    <row r="873" ht="15.75" customHeight="1">
      <c r="A873" s="17"/>
      <c r="B873" s="18"/>
      <c r="C873" s="18"/>
      <c r="D873" s="12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  <c r="AM873" s="162"/>
      <c r="AN873" s="162"/>
      <c r="AO873" s="162"/>
      <c r="AP873" s="162"/>
      <c r="AQ873" s="162"/>
      <c r="AR873" s="162"/>
      <c r="AS873" s="162"/>
      <c r="AT873" s="162"/>
      <c r="AU873" s="162"/>
      <c r="AV873" s="162"/>
    </row>
    <row r="874" ht="15.75" customHeight="1">
      <c r="A874" s="17"/>
      <c r="B874" s="18"/>
      <c r="C874" s="18"/>
      <c r="D874" s="12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  <c r="AM874" s="162"/>
      <c r="AN874" s="162"/>
      <c r="AO874" s="162"/>
      <c r="AP874" s="162"/>
      <c r="AQ874" s="162"/>
      <c r="AR874" s="162"/>
      <c r="AS874" s="162"/>
      <c r="AT874" s="162"/>
      <c r="AU874" s="162"/>
      <c r="AV874" s="162"/>
    </row>
    <row r="875" ht="15.75" customHeight="1">
      <c r="A875" s="17"/>
      <c r="B875" s="18"/>
      <c r="C875" s="18"/>
      <c r="D875" s="12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  <c r="AM875" s="162"/>
      <c r="AN875" s="162"/>
      <c r="AO875" s="162"/>
      <c r="AP875" s="162"/>
      <c r="AQ875" s="162"/>
      <c r="AR875" s="162"/>
      <c r="AS875" s="162"/>
      <c r="AT875" s="162"/>
      <c r="AU875" s="162"/>
      <c r="AV875" s="162"/>
    </row>
    <row r="876" ht="15.75" customHeight="1">
      <c r="A876" s="17"/>
      <c r="B876" s="18"/>
      <c r="C876" s="18"/>
      <c r="D876" s="12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  <c r="AM876" s="162"/>
      <c r="AN876" s="162"/>
      <c r="AO876" s="162"/>
      <c r="AP876" s="162"/>
      <c r="AQ876" s="162"/>
      <c r="AR876" s="162"/>
      <c r="AS876" s="162"/>
      <c r="AT876" s="162"/>
      <c r="AU876" s="162"/>
      <c r="AV876" s="162"/>
    </row>
    <row r="877" ht="15.75" customHeight="1">
      <c r="A877" s="17"/>
      <c r="B877" s="18"/>
      <c r="C877" s="18"/>
      <c r="D877" s="12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  <c r="AM877" s="162"/>
      <c r="AN877" s="162"/>
      <c r="AO877" s="162"/>
      <c r="AP877" s="162"/>
      <c r="AQ877" s="162"/>
      <c r="AR877" s="162"/>
      <c r="AS877" s="162"/>
      <c r="AT877" s="162"/>
      <c r="AU877" s="162"/>
      <c r="AV877" s="162"/>
    </row>
    <row r="878" ht="15.75" customHeight="1">
      <c r="A878" s="17"/>
      <c r="B878" s="18"/>
      <c r="C878" s="18"/>
      <c r="D878" s="12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  <c r="AM878" s="162"/>
      <c r="AN878" s="162"/>
      <c r="AO878" s="162"/>
      <c r="AP878" s="162"/>
      <c r="AQ878" s="162"/>
      <c r="AR878" s="162"/>
      <c r="AS878" s="162"/>
      <c r="AT878" s="162"/>
      <c r="AU878" s="162"/>
      <c r="AV878" s="162"/>
    </row>
    <row r="879" ht="15.75" customHeight="1">
      <c r="A879" s="17"/>
      <c r="B879" s="18"/>
      <c r="C879" s="18"/>
      <c r="D879" s="12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  <c r="AM879" s="162"/>
      <c r="AN879" s="162"/>
      <c r="AO879" s="162"/>
      <c r="AP879" s="162"/>
      <c r="AQ879" s="162"/>
      <c r="AR879" s="162"/>
      <c r="AS879" s="162"/>
      <c r="AT879" s="162"/>
      <c r="AU879" s="162"/>
      <c r="AV879" s="162"/>
    </row>
    <row r="880" ht="15.75" customHeight="1">
      <c r="A880" s="17"/>
      <c r="B880" s="18"/>
      <c r="C880" s="18"/>
      <c r="D880" s="12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  <c r="AM880" s="162"/>
      <c r="AN880" s="162"/>
      <c r="AO880" s="162"/>
      <c r="AP880" s="162"/>
      <c r="AQ880" s="162"/>
      <c r="AR880" s="162"/>
      <c r="AS880" s="162"/>
      <c r="AT880" s="162"/>
      <c r="AU880" s="162"/>
      <c r="AV880" s="162"/>
    </row>
    <row r="881" ht="15.75" customHeight="1">
      <c r="A881" s="17"/>
      <c r="B881" s="18"/>
      <c r="C881" s="18"/>
      <c r="D881" s="12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  <c r="AM881" s="162"/>
      <c r="AN881" s="162"/>
      <c r="AO881" s="162"/>
      <c r="AP881" s="162"/>
      <c r="AQ881" s="162"/>
      <c r="AR881" s="162"/>
      <c r="AS881" s="162"/>
      <c r="AT881" s="162"/>
      <c r="AU881" s="162"/>
      <c r="AV881" s="162"/>
    </row>
    <row r="882" ht="15.75" customHeight="1">
      <c r="A882" s="17"/>
      <c r="B882" s="18"/>
      <c r="C882" s="18"/>
      <c r="D882" s="12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  <c r="AM882" s="162"/>
      <c r="AN882" s="162"/>
      <c r="AO882" s="162"/>
      <c r="AP882" s="162"/>
      <c r="AQ882" s="162"/>
      <c r="AR882" s="162"/>
      <c r="AS882" s="162"/>
      <c r="AT882" s="162"/>
      <c r="AU882" s="162"/>
      <c r="AV882" s="162"/>
    </row>
    <row r="883" ht="15.75" customHeight="1">
      <c r="A883" s="17"/>
      <c r="B883" s="18"/>
      <c r="C883" s="18"/>
      <c r="D883" s="12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  <c r="AM883" s="162"/>
      <c r="AN883" s="162"/>
      <c r="AO883" s="162"/>
      <c r="AP883" s="162"/>
      <c r="AQ883" s="162"/>
      <c r="AR883" s="162"/>
      <c r="AS883" s="162"/>
      <c r="AT883" s="162"/>
      <c r="AU883" s="162"/>
      <c r="AV883" s="162"/>
    </row>
    <row r="884" ht="15.75" customHeight="1">
      <c r="A884" s="17"/>
      <c r="B884" s="18"/>
      <c r="C884" s="18"/>
      <c r="D884" s="12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  <c r="AM884" s="162"/>
      <c r="AN884" s="162"/>
      <c r="AO884" s="162"/>
      <c r="AP884" s="162"/>
      <c r="AQ884" s="162"/>
      <c r="AR884" s="162"/>
      <c r="AS884" s="162"/>
      <c r="AT884" s="162"/>
      <c r="AU884" s="162"/>
      <c r="AV884" s="162"/>
    </row>
    <row r="885" ht="15.75" customHeight="1">
      <c r="A885" s="17"/>
      <c r="B885" s="18"/>
      <c r="C885" s="18"/>
      <c r="D885" s="12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  <c r="AM885" s="162"/>
      <c r="AN885" s="162"/>
      <c r="AO885" s="162"/>
      <c r="AP885" s="162"/>
      <c r="AQ885" s="162"/>
      <c r="AR885" s="162"/>
      <c r="AS885" s="162"/>
      <c r="AT885" s="162"/>
      <c r="AU885" s="162"/>
      <c r="AV885" s="162"/>
    </row>
    <row r="886" ht="15.75" customHeight="1">
      <c r="A886" s="17"/>
      <c r="B886" s="18"/>
      <c r="C886" s="18"/>
      <c r="D886" s="12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  <c r="AM886" s="162"/>
      <c r="AN886" s="162"/>
      <c r="AO886" s="162"/>
      <c r="AP886" s="162"/>
      <c r="AQ886" s="162"/>
      <c r="AR886" s="162"/>
      <c r="AS886" s="162"/>
      <c r="AT886" s="162"/>
      <c r="AU886" s="162"/>
      <c r="AV886" s="162"/>
    </row>
    <row r="887" ht="15.75" customHeight="1">
      <c r="A887" s="17"/>
      <c r="B887" s="18"/>
      <c r="C887" s="18"/>
      <c r="D887" s="12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  <c r="AM887" s="162"/>
      <c r="AN887" s="162"/>
      <c r="AO887" s="162"/>
      <c r="AP887" s="162"/>
      <c r="AQ887" s="162"/>
      <c r="AR887" s="162"/>
      <c r="AS887" s="162"/>
      <c r="AT887" s="162"/>
      <c r="AU887" s="162"/>
      <c r="AV887" s="162"/>
    </row>
    <row r="888" ht="15.75" customHeight="1">
      <c r="A888" s="17"/>
      <c r="B888" s="18"/>
      <c r="C888" s="18"/>
      <c r="D888" s="12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  <c r="AM888" s="162"/>
      <c r="AN888" s="162"/>
      <c r="AO888" s="162"/>
      <c r="AP888" s="162"/>
      <c r="AQ888" s="162"/>
      <c r="AR888" s="162"/>
      <c r="AS888" s="162"/>
      <c r="AT888" s="162"/>
      <c r="AU888" s="162"/>
      <c r="AV888" s="162"/>
    </row>
    <row r="889" ht="15.75" customHeight="1">
      <c r="A889" s="17"/>
      <c r="B889" s="18"/>
      <c r="C889" s="18"/>
      <c r="D889" s="12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  <c r="AM889" s="162"/>
      <c r="AN889" s="162"/>
      <c r="AO889" s="162"/>
      <c r="AP889" s="162"/>
      <c r="AQ889" s="162"/>
      <c r="AR889" s="162"/>
      <c r="AS889" s="162"/>
      <c r="AT889" s="162"/>
      <c r="AU889" s="162"/>
      <c r="AV889" s="162"/>
    </row>
    <row r="890" ht="15.75" customHeight="1">
      <c r="A890" s="17"/>
      <c r="B890" s="18"/>
      <c r="C890" s="18"/>
      <c r="D890" s="12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  <c r="AM890" s="162"/>
      <c r="AN890" s="162"/>
      <c r="AO890" s="162"/>
      <c r="AP890" s="162"/>
      <c r="AQ890" s="162"/>
      <c r="AR890" s="162"/>
      <c r="AS890" s="162"/>
      <c r="AT890" s="162"/>
      <c r="AU890" s="162"/>
      <c r="AV890" s="162"/>
    </row>
    <row r="891" ht="15.75" customHeight="1">
      <c r="A891" s="17"/>
      <c r="B891" s="18"/>
      <c r="C891" s="18"/>
      <c r="D891" s="12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  <c r="AM891" s="162"/>
      <c r="AN891" s="162"/>
      <c r="AO891" s="162"/>
      <c r="AP891" s="162"/>
      <c r="AQ891" s="162"/>
      <c r="AR891" s="162"/>
      <c r="AS891" s="162"/>
      <c r="AT891" s="162"/>
      <c r="AU891" s="162"/>
      <c r="AV891" s="162"/>
    </row>
    <row r="892" ht="15.75" customHeight="1">
      <c r="A892" s="17"/>
      <c r="B892" s="18"/>
      <c r="C892" s="18"/>
      <c r="D892" s="12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  <c r="AM892" s="162"/>
      <c r="AN892" s="162"/>
      <c r="AO892" s="162"/>
      <c r="AP892" s="162"/>
      <c r="AQ892" s="162"/>
      <c r="AR892" s="162"/>
      <c r="AS892" s="162"/>
      <c r="AT892" s="162"/>
      <c r="AU892" s="162"/>
      <c r="AV892" s="162"/>
    </row>
    <row r="893" ht="15.75" customHeight="1">
      <c r="A893" s="17"/>
      <c r="B893" s="18"/>
      <c r="C893" s="18"/>
      <c r="D893" s="12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  <c r="AM893" s="162"/>
      <c r="AN893" s="162"/>
      <c r="AO893" s="162"/>
      <c r="AP893" s="162"/>
      <c r="AQ893" s="162"/>
      <c r="AR893" s="162"/>
      <c r="AS893" s="162"/>
      <c r="AT893" s="162"/>
      <c r="AU893" s="162"/>
      <c r="AV893" s="162"/>
    </row>
    <row r="894" ht="15.75" customHeight="1">
      <c r="A894" s="17"/>
      <c r="B894" s="18"/>
      <c r="C894" s="18"/>
      <c r="D894" s="12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  <c r="AM894" s="162"/>
      <c r="AN894" s="162"/>
      <c r="AO894" s="162"/>
      <c r="AP894" s="162"/>
      <c r="AQ894" s="162"/>
      <c r="AR894" s="162"/>
      <c r="AS894" s="162"/>
      <c r="AT894" s="162"/>
      <c r="AU894" s="162"/>
      <c r="AV894" s="162"/>
    </row>
    <row r="895" ht="15.75" customHeight="1">
      <c r="A895" s="17"/>
      <c r="B895" s="18"/>
      <c r="C895" s="18"/>
      <c r="D895" s="12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  <c r="AM895" s="162"/>
      <c r="AN895" s="162"/>
      <c r="AO895" s="162"/>
      <c r="AP895" s="162"/>
      <c r="AQ895" s="162"/>
      <c r="AR895" s="162"/>
      <c r="AS895" s="162"/>
      <c r="AT895" s="162"/>
      <c r="AU895" s="162"/>
      <c r="AV895" s="162"/>
    </row>
    <row r="896" ht="15.75" customHeight="1">
      <c r="A896" s="17"/>
      <c r="B896" s="18"/>
      <c r="C896" s="18"/>
      <c r="D896" s="12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  <c r="AM896" s="162"/>
      <c r="AN896" s="162"/>
      <c r="AO896" s="162"/>
      <c r="AP896" s="162"/>
      <c r="AQ896" s="162"/>
      <c r="AR896" s="162"/>
      <c r="AS896" s="162"/>
      <c r="AT896" s="162"/>
      <c r="AU896" s="162"/>
      <c r="AV896" s="162"/>
    </row>
    <row r="897" ht="15.75" customHeight="1">
      <c r="A897" s="17"/>
      <c r="B897" s="18"/>
      <c r="C897" s="18"/>
      <c r="D897" s="12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  <c r="AM897" s="162"/>
      <c r="AN897" s="162"/>
      <c r="AO897" s="162"/>
      <c r="AP897" s="162"/>
      <c r="AQ897" s="162"/>
      <c r="AR897" s="162"/>
      <c r="AS897" s="162"/>
      <c r="AT897" s="162"/>
      <c r="AU897" s="162"/>
      <c r="AV897" s="162"/>
    </row>
    <row r="898" ht="15.75" customHeight="1">
      <c r="A898" s="17"/>
      <c r="B898" s="18"/>
      <c r="C898" s="18"/>
      <c r="D898" s="12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  <c r="AM898" s="162"/>
      <c r="AN898" s="162"/>
      <c r="AO898" s="162"/>
      <c r="AP898" s="162"/>
      <c r="AQ898" s="162"/>
      <c r="AR898" s="162"/>
      <c r="AS898" s="162"/>
      <c r="AT898" s="162"/>
      <c r="AU898" s="162"/>
      <c r="AV898" s="162"/>
    </row>
    <row r="899" ht="15.75" customHeight="1">
      <c r="A899" s="17"/>
      <c r="B899" s="18"/>
      <c r="C899" s="18"/>
      <c r="D899" s="12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  <c r="AM899" s="162"/>
      <c r="AN899" s="162"/>
      <c r="AO899" s="162"/>
      <c r="AP899" s="162"/>
      <c r="AQ899" s="162"/>
      <c r="AR899" s="162"/>
      <c r="AS899" s="162"/>
      <c r="AT899" s="162"/>
      <c r="AU899" s="162"/>
      <c r="AV899" s="162"/>
    </row>
    <row r="900" ht="15.75" customHeight="1">
      <c r="A900" s="17"/>
      <c r="B900" s="18"/>
      <c r="C900" s="18"/>
      <c r="D900" s="12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  <c r="AM900" s="162"/>
      <c r="AN900" s="162"/>
      <c r="AO900" s="162"/>
      <c r="AP900" s="162"/>
      <c r="AQ900" s="162"/>
      <c r="AR900" s="162"/>
      <c r="AS900" s="162"/>
      <c r="AT900" s="162"/>
      <c r="AU900" s="162"/>
      <c r="AV900" s="162"/>
    </row>
    <row r="901" ht="15.75" customHeight="1">
      <c r="A901" s="17"/>
      <c r="B901" s="18"/>
      <c r="C901" s="18"/>
      <c r="D901" s="12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  <c r="AM901" s="162"/>
      <c r="AN901" s="162"/>
      <c r="AO901" s="162"/>
      <c r="AP901" s="162"/>
      <c r="AQ901" s="162"/>
      <c r="AR901" s="162"/>
      <c r="AS901" s="162"/>
      <c r="AT901" s="162"/>
      <c r="AU901" s="162"/>
      <c r="AV901" s="162"/>
    </row>
    <row r="902" ht="15.75" customHeight="1">
      <c r="A902" s="17"/>
      <c r="B902" s="18"/>
      <c r="C902" s="18"/>
      <c r="D902" s="12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  <c r="AM902" s="162"/>
      <c r="AN902" s="162"/>
      <c r="AO902" s="162"/>
      <c r="AP902" s="162"/>
      <c r="AQ902" s="162"/>
      <c r="AR902" s="162"/>
      <c r="AS902" s="162"/>
      <c r="AT902" s="162"/>
      <c r="AU902" s="162"/>
      <c r="AV902" s="162"/>
    </row>
    <row r="903" ht="15.75" customHeight="1">
      <c r="A903" s="17"/>
      <c r="B903" s="18"/>
      <c r="C903" s="18"/>
      <c r="D903" s="12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  <c r="AM903" s="162"/>
      <c r="AN903" s="162"/>
      <c r="AO903" s="162"/>
      <c r="AP903" s="162"/>
      <c r="AQ903" s="162"/>
      <c r="AR903" s="162"/>
      <c r="AS903" s="162"/>
      <c r="AT903" s="162"/>
      <c r="AU903" s="162"/>
      <c r="AV903" s="162"/>
    </row>
    <row r="904" ht="15.75" customHeight="1">
      <c r="A904" s="17"/>
      <c r="B904" s="18"/>
      <c r="C904" s="18"/>
      <c r="D904" s="12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  <c r="AM904" s="162"/>
      <c r="AN904" s="162"/>
      <c r="AO904" s="162"/>
      <c r="AP904" s="162"/>
      <c r="AQ904" s="162"/>
      <c r="AR904" s="162"/>
      <c r="AS904" s="162"/>
      <c r="AT904" s="162"/>
      <c r="AU904" s="162"/>
      <c r="AV904" s="162"/>
    </row>
    <row r="905" ht="15.75" customHeight="1">
      <c r="A905" s="17"/>
      <c r="B905" s="18"/>
      <c r="C905" s="18"/>
      <c r="D905" s="12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  <c r="AM905" s="162"/>
      <c r="AN905" s="162"/>
      <c r="AO905" s="162"/>
      <c r="AP905" s="162"/>
      <c r="AQ905" s="162"/>
      <c r="AR905" s="162"/>
      <c r="AS905" s="162"/>
      <c r="AT905" s="162"/>
      <c r="AU905" s="162"/>
      <c r="AV905" s="162"/>
    </row>
    <row r="906" ht="15.75" customHeight="1">
      <c r="A906" s="17"/>
      <c r="B906" s="18"/>
      <c r="C906" s="18"/>
      <c r="D906" s="12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  <c r="AM906" s="162"/>
      <c r="AN906" s="162"/>
      <c r="AO906" s="162"/>
      <c r="AP906" s="162"/>
      <c r="AQ906" s="162"/>
      <c r="AR906" s="162"/>
      <c r="AS906" s="162"/>
      <c r="AT906" s="162"/>
      <c r="AU906" s="162"/>
      <c r="AV906" s="162"/>
    </row>
    <row r="907" ht="15.75" customHeight="1">
      <c r="A907" s="17"/>
      <c r="B907" s="18"/>
      <c r="C907" s="18"/>
      <c r="D907" s="12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  <c r="AM907" s="162"/>
      <c r="AN907" s="162"/>
      <c r="AO907" s="162"/>
      <c r="AP907" s="162"/>
      <c r="AQ907" s="162"/>
      <c r="AR907" s="162"/>
      <c r="AS907" s="162"/>
      <c r="AT907" s="162"/>
      <c r="AU907" s="162"/>
      <c r="AV907" s="162"/>
    </row>
    <row r="908" ht="15.75" customHeight="1">
      <c r="A908" s="17"/>
      <c r="B908" s="18"/>
      <c r="C908" s="18"/>
      <c r="D908" s="12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  <c r="AM908" s="162"/>
      <c r="AN908" s="162"/>
      <c r="AO908" s="162"/>
      <c r="AP908" s="162"/>
      <c r="AQ908" s="162"/>
      <c r="AR908" s="162"/>
      <c r="AS908" s="162"/>
      <c r="AT908" s="162"/>
      <c r="AU908" s="162"/>
      <c r="AV908" s="162"/>
    </row>
    <row r="909" ht="15.75" customHeight="1">
      <c r="A909" s="17"/>
      <c r="B909" s="18"/>
      <c r="C909" s="18"/>
      <c r="D909" s="12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  <c r="AM909" s="162"/>
      <c r="AN909" s="162"/>
      <c r="AO909" s="162"/>
      <c r="AP909" s="162"/>
      <c r="AQ909" s="162"/>
      <c r="AR909" s="162"/>
      <c r="AS909" s="162"/>
      <c r="AT909" s="162"/>
      <c r="AU909" s="162"/>
      <c r="AV909" s="162"/>
    </row>
    <row r="910" ht="15.75" customHeight="1">
      <c r="A910" s="17"/>
      <c r="B910" s="18"/>
      <c r="C910" s="18"/>
      <c r="D910" s="12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  <c r="AM910" s="162"/>
      <c r="AN910" s="162"/>
      <c r="AO910" s="162"/>
      <c r="AP910" s="162"/>
      <c r="AQ910" s="162"/>
      <c r="AR910" s="162"/>
      <c r="AS910" s="162"/>
      <c r="AT910" s="162"/>
      <c r="AU910" s="162"/>
      <c r="AV910" s="162"/>
    </row>
    <row r="911" ht="15.75" customHeight="1">
      <c r="A911" s="17"/>
      <c r="B911" s="18"/>
      <c r="C911" s="18"/>
      <c r="D911" s="12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  <c r="AM911" s="162"/>
      <c r="AN911" s="162"/>
      <c r="AO911" s="162"/>
      <c r="AP911" s="162"/>
      <c r="AQ911" s="162"/>
      <c r="AR911" s="162"/>
      <c r="AS911" s="162"/>
      <c r="AT911" s="162"/>
      <c r="AU911" s="162"/>
      <c r="AV911" s="162"/>
    </row>
    <row r="912" ht="15.75" customHeight="1">
      <c r="A912" s="17"/>
      <c r="B912" s="18"/>
      <c r="C912" s="18"/>
      <c r="D912" s="12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  <c r="AM912" s="162"/>
      <c r="AN912" s="162"/>
      <c r="AO912" s="162"/>
      <c r="AP912" s="162"/>
      <c r="AQ912" s="162"/>
      <c r="AR912" s="162"/>
      <c r="AS912" s="162"/>
      <c r="AT912" s="162"/>
      <c r="AU912" s="162"/>
      <c r="AV912" s="162"/>
    </row>
    <row r="913" ht="15.75" customHeight="1">
      <c r="A913" s="17"/>
      <c r="B913" s="18"/>
      <c r="C913" s="18"/>
      <c r="D913" s="12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  <c r="AM913" s="162"/>
      <c r="AN913" s="162"/>
      <c r="AO913" s="162"/>
      <c r="AP913" s="162"/>
      <c r="AQ913" s="162"/>
      <c r="AR913" s="162"/>
      <c r="AS913" s="162"/>
      <c r="AT913" s="162"/>
      <c r="AU913" s="162"/>
      <c r="AV913" s="162"/>
    </row>
    <row r="914" ht="15.75" customHeight="1">
      <c r="A914" s="17"/>
      <c r="B914" s="18"/>
      <c r="C914" s="18"/>
      <c r="D914" s="12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  <c r="AM914" s="162"/>
      <c r="AN914" s="162"/>
      <c r="AO914" s="162"/>
      <c r="AP914" s="162"/>
      <c r="AQ914" s="162"/>
      <c r="AR914" s="162"/>
      <c r="AS914" s="162"/>
      <c r="AT914" s="162"/>
      <c r="AU914" s="162"/>
      <c r="AV914" s="162"/>
    </row>
    <row r="915" ht="15.75" customHeight="1">
      <c r="A915" s="17"/>
      <c r="B915" s="18"/>
      <c r="C915" s="18"/>
      <c r="D915" s="12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  <c r="AM915" s="162"/>
      <c r="AN915" s="162"/>
      <c r="AO915" s="162"/>
      <c r="AP915" s="162"/>
      <c r="AQ915" s="162"/>
      <c r="AR915" s="162"/>
      <c r="AS915" s="162"/>
      <c r="AT915" s="162"/>
      <c r="AU915" s="162"/>
      <c r="AV915" s="162"/>
    </row>
    <row r="916" ht="15.75" customHeight="1">
      <c r="A916" s="17"/>
      <c r="B916" s="18"/>
      <c r="C916" s="18"/>
      <c r="D916" s="12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  <c r="AM916" s="162"/>
      <c r="AN916" s="162"/>
      <c r="AO916" s="162"/>
      <c r="AP916" s="162"/>
      <c r="AQ916" s="162"/>
      <c r="AR916" s="162"/>
      <c r="AS916" s="162"/>
      <c r="AT916" s="162"/>
      <c r="AU916" s="162"/>
      <c r="AV916" s="162"/>
    </row>
    <row r="917" ht="15.75" customHeight="1">
      <c r="A917" s="17"/>
      <c r="B917" s="18"/>
      <c r="C917" s="18"/>
      <c r="D917" s="12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  <c r="AM917" s="162"/>
      <c r="AN917" s="162"/>
      <c r="AO917" s="162"/>
      <c r="AP917" s="162"/>
      <c r="AQ917" s="162"/>
      <c r="AR917" s="162"/>
      <c r="AS917" s="162"/>
      <c r="AT917" s="162"/>
      <c r="AU917" s="162"/>
      <c r="AV917" s="162"/>
    </row>
    <row r="918" ht="15.75" customHeight="1">
      <c r="A918" s="17"/>
      <c r="B918" s="18"/>
      <c r="C918" s="18"/>
      <c r="D918" s="12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  <c r="AM918" s="162"/>
      <c r="AN918" s="162"/>
      <c r="AO918" s="162"/>
      <c r="AP918" s="162"/>
      <c r="AQ918" s="162"/>
      <c r="AR918" s="162"/>
      <c r="AS918" s="162"/>
      <c r="AT918" s="162"/>
      <c r="AU918" s="162"/>
      <c r="AV918" s="162"/>
    </row>
    <row r="919" ht="15.75" customHeight="1">
      <c r="A919" s="17"/>
      <c r="B919" s="18"/>
      <c r="C919" s="18"/>
      <c r="D919" s="12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  <c r="AM919" s="162"/>
      <c r="AN919" s="162"/>
      <c r="AO919" s="162"/>
      <c r="AP919" s="162"/>
      <c r="AQ919" s="162"/>
      <c r="AR919" s="162"/>
      <c r="AS919" s="162"/>
      <c r="AT919" s="162"/>
      <c r="AU919" s="162"/>
      <c r="AV919" s="162"/>
    </row>
    <row r="920" ht="15.75" customHeight="1">
      <c r="A920" s="17"/>
      <c r="B920" s="18"/>
      <c r="C920" s="18"/>
      <c r="D920" s="12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  <c r="AM920" s="162"/>
      <c r="AN920" s="162"/>
      <c r="AO920" s="162"/>
      <c r="AP920" s="162"/>
      <c r="AQ920" s="162"/>
      <c r="AR920" s="162"/>
      <c r="AS920" s="162"/>
      <c r="AT920" s="162"/>
      <c r="AU920" s="162"/>
      <c r="AV920" s="162"/>
    </row>
    <row r="921" ht="15.75" customHeight="1">
      <c r="A921" s="17"/>
      <c r="B921" s="18"/>
      <c r="C921" s="18"/>
      <c r="D921" s="12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  <c r="AM921" s="162"/>
      <c r="AN921" s="162"/>
      <c r="AO921" s="162"/>
      <c r="AP921" s="162"/>
      <c r="AQ921" s="162"/>
      <c r="AR921" s="162"/>
      <c r="AS921" s="162"/>
      <c r="AT921" s="162"/>
      <c r="AU921" s="162"/>
      <c r="AV921" s="162"/>
    </row>
    <row r="922" ht="15.75" customHeight="1">
      <c r="A922" s="17"/>
      <c r="B922" s="18"/>
      <c r="C922" s="18"/>
      <c r="D922" s="12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  <c r="AM922" s="162"/>
      <c r="AN922" s="162"/>
      <c r="AO922" s="162"/>
      <c r="AP922" s="162"/>
      <c r="AQ922" s="162"/>
      <c r="AR922" s="162"/>
      <c r="AS922" s="162"/>
      <c r="AT922" s="162"/>
      <c r="AU922" s="162"/>
      <c r="AV922" s="162"/>
    </row>
    <row r="923" ht="15.75" customHeight="1">
      <c r="A923" s="17"/>
      <c r="B923" s="18"/>
      <c r="C923" s="18"/>
      <c r="D923" s="12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  <c r="AM923" s="162"/>
      <c r="AN923" s="162"/>
      <c r="AO923" s="162"/>
      <c r="AP923" s="162"/>
      <c r="AQ923" s="162"/>
      <c r="AR923" s="162"/>
      <c r="AS923" s="162"/>
      <c r="AT923" s="162"/>
      <c r="AU923" s="162"/>
      <c r="AV923" s="162"/>
    </row>
    <row r="924" ht="15.75" customHeight="1">
      <c r="A924" s="17"/>
      <c r="B924" s="18"/>
      <c r="C924" s="18"/>
      <c r="D924" s="12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  <c r="AM924" s="162"/>
      <c r="AN924" s="162"/>
      <c r="AO924" s="162"/>
      <c r="AP924" s="162"/>
      <c r="AQ924" s="162"/>
      <c r="AR924" s="162"/>
      <c r="AS924" s="162"/>
      <c r="AT924" s="162"/>
      <c r="AU924" s="162"/>
      <c r="AV924" s="162"/>
    </row>
    <row r="925" ht="15.75" customHeight="1">
      <c r="A925" s="17"/>
      <c r="B925" s="18"/>
      <c r="C925" s="18"/>
      <c r="D925" s="12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  <c r="AM925" s="162"/>
      <c r="AN925" s="162"/>
      <c r="AO925" s="162"/>
      <c r="AP925" s="162"/>
      <c r="AQ925" s="162"/>
      <c r="AR925" s="162"/>
      <c r="AS925" s="162"/>
      <c r="AT925" s="162"/>
      <c r="AU925" s="162"/>
      <c r="AV925" s="162"/>
    </row>
    <row r="926" ht="15.75" customHeight="1">
      <c r="A926" s="17"/>
      <c r="B926" s="18"/>
      <c r="C926" s="18"/>
      <c r="D926" s="12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  <c r="AM926" s="162"/>
      <c r="AN926" s="162"/>
      <c r="AO926" s="162"/>
      <c r="AP926" s="162"/>
      <c r="AQ926" s="162"/>
      <c r="AR926" s="162"/>
      <c r="AS926" s="162"/>
      <c r="AT926" s="162"/>
      <c r="AU926" s="162"/>
      <c r="AV926" s="162"/>
    </row>
    <row r="927" ht="15.75" customHeight="1">
      <c r="A927" s="17"/>
      <c r="B927" s="18"/>
      <c r="C927" s="18"/>
      <c r="D927" s="12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  <c r="AM927" s="162"/>
      <c r="AN927" s="162"/>
      <c r="AO927" s="162"/>
      <c r="AP927" s="162"/>
      <c r="AQ927" s="162"/>
      <c r="AR927" s="162"/>
      <c r="AS927" s="162"/>
      <c r="AT927" s="162"/>
      <c r="AU927" s="162"/>
      <c r="AV927" s="162"/>
    </row>
    <row r="928" ht="15.75" customHeight="1">
      <c r="A928" s="17"/>
      <c r="B928" s="18"/>
      <c r="C928" s="18"/>
      <c r="D928" s="12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  <c r="AM928" s="162"/>
      <c r="AN928" s="162"/>
      <c r="AO928" s="162"/>
      <c r="AP928" s="162"/>
      <c r="AQ928" s="162"/>
      <c r="AR928" s="162"/>
      <c r="AS928" s="162"/>
      <c r="AT928" s="162"/>
      <c r="AU928" s="162"/>
      <c r="AV928" s="162"/>
    </row>
    <row r="929" ht="15.75" customHeight="1">
      <c r="A929" s="17"/>
      <c r="B929" s="18"/>
      <c r="C929" s="18"/>
      <c r="D929" s="12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  <c r="AM929" s="162"/>
      <c r="AN929" s="162"/>
      <c r="AO929" s="162"/>
      <c r="AP929" s="162"/>
      <c r="AQ929" s="162"/>
      <c r="AR929" s="162"/>
      <c r="AS929" s="162"/>
      <c r="AT929" s="162"/>
      <c r="AU929" s="162"/>
      <c r="AV929" s="162"/>
    </row>
    <row r="930" ht="15.75" customHeight="1">
      <c r="A930" s="17"/>
      <c r="B930" s="18"/>
      <c r="C930" s="18"/>
      <c r="D930" s="12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  <c r="AM930" s="162"/>
      <c r="AN930" s="162"/>
      <c r="AO930" s="162"/>
      <c r="AP930" s="162"/>
      <c r="AQ930" s="162"/>
      <c r="AR930" s="162"/>
      <c r="AS930" s="162"/>
      <c r="AT930" s="162"/>
      <c r="AU930" s="162"/>
      <c r="AV930" s="162"/>
    </row>
    <row r="931" ht="15.75" customHeight="1">
      <c r="A931" s="17"/>
      <c r="B931" s="18"/>
      <c r="C931" s="18"/>
      <c r="D931" s="12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  <c r="AM931" s="162"/>
      <c r="AN931" s="162"/>
      <c r="AO931" s="162"/>
      <c r="AP931" s="162"/>
      <c r="AQ931" s="162"/>
      <c r="AR931" s="162"/>
      <c r="AS931" s="162"/>
      <c r="AT931" s="162"/>
      <c r="AU931" s="162"/>
      <c r="AV931" s="162"/>
    </row>
    <row r="932" ht="15.75" customHeight="1">
      <c r="A932" s="17"/>
      <c r="B932" s="18"/>
      <c r="C932" s="18"/>
      <c r="D932" s="12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  <c r="AM932" s="162"/>
      <c r="AN932" s="162"/>
      <c r="AO932" s="162"/>
      <c r="AP932" s="162"/>
      <c r="AQ932" s="162"/>
      <c r="AR932" s="162"/>
      <c r="AS932" s="162"/>
      <c r="AT932" s="162"/>
      <c r="AU932" s="162"/>
      <c r="AV932" s="162"/>
    </row>
    <row r="933" ht="15.75" customHeight="1">
      <c r="A933" s="17"/>
      <c r="B933" s="18"/>
      <c r="C933" s="18"/>
      <c r="D933" s="12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  <c r="AM933" s="162"/>
      <c r="AN933" s="162"/>
      <c r="AO933" s="162"/>
      <c r="AP933" s="162"/>
      <c r="AQ933" s="162"/>
      <c r="AR933" s="162"/>
      <c r="AS933" s="162"/>
      <c r="AT933" s="162"/>
      <c r="AU933" s="162"/>
      <c r="AV933" s="162"/>
    </row>
    <row r="934" ht="15.75" customHeight="1">
      <c r="A934" s="17"/>
      <c r="B934" s="18"/>
      <c r="C934" s="18"/>
      <c r="D934" s="12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  <c r="AM934" s="162"/>
      <c r="AN934" s="162"/>
      <c r="AO934" s="162"/>
      <c r="AP934" s="162"/>
      <c r="AQ934" s="162"/>
      <c r="AR934" s="162"/>
      <c r="AS934" s="162"/>
      <c r="AT934" s="162"/>
      <c r="AU934" s="162"/>
      <c r="AV934" s="162"/>
    </row>
    <row r="935" ht="15.75" customHeight="1">
      <c r="A935" s="17"/>
      <c r="B935" s="18"/>
      <c r="C935" s="18"/>
      <c r="D935" s="12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  <c r="AM935" s="162"/>
      <c r="AN935" s="162"/>
      <c r="AO935" s="162"/>
      <c r="AP935" s="162"/>
      <c r="AQ935" s="162"/>
      <c r="AR935" s="162"/>
      <c r="AS935" s="162"/>
      <c r="AT935" s="162"/>
      <c r="AU935" s="162"/>
      <c r="AV935" s="162"/>
    </row>
    <row r="936" ht="15.75" customHeight="1">
      <c r="A936" s="17"/>
      <c r="B936" s="18"/>
      <c r="C936" s="18"/>
      <c r="D936" s="12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  <c r="AM936" s="162"/>
      <c r="AN936" s="162"/>
      <c r="AO936" s="162"/>
      <c r="AP936" s="162"/>
      <c r="AQ936" s="162"/>
      <c r="AR936" s="162"/>
      <c r="AS936" s="162"/>
      <c r="AT936" s="162"/>
      <c r="AU936" s="162"/>
      <c r="AV936" s="162"/>
    </row>
    <row r="937" ht="15.75" customHeight="1">
      <c r="A937" s="17"/>
      <c r="B937" s="18"/>
      <c r="C937" s="18"/>
      <c r="D937" s="12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  <c r="AM937" s="162"/>
      <c r="AN937" s="162"/>
      <c r="AO937" s="162"/>
      <c r="AP937" s="162"/>
      <c r="AQ937" s="162"/>
      <c r="AR937" s="162"/>
      <c r="AS937" s="162"/>
      <c r="AT937" s="162"/>
      <c r="AU937" s="162"/>
      <c r="AV937" s="162"/>
    </row>
    <row r="938" ht="15.75" customHeight="1">
      <c r="A938" s="17"/>
      <c r="B938" s="18"/>
      <c r="C938" s="18"/>
      <c r="D938" s="12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  <c r="AM938" s="162"/>
      <c r="AN938" s="162"/>
      <c r="AO938" s="162"/>
      <c r="AP938" s="162"/>
      <c r="AQ938" s="162"/>
      <c r="AR938" s="162"/>
      <c r="AS938" s="162"/>
      <c r="AT938" s="162"/>
      <c r="AU938" s="162"/>
      <c r="AV938" s="162"/>
    </row>
    <row r="939" ht="15.75" customHeight="1">
      <c r="A939" s="17"/>
      <c r="B939" s="18"/>
      <c r="C939" s="18"/>
      <c r="D939" s="12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  <c r="AM939" s="162"/>
      <c r="AN939" s="162"/>
      <c r="AO939" s="162"/>
      <c r="AP939" s="162"/>
      <c r="AQ939" s="162"/>
      <c r="AR939" s="162"/>
      <c r="AS939" s="162"/>
      <c r="AT939" s="162"/>
      <c r="AU939" s="162"/>
      <c r="AV939" s="162"/>
    </row>
    <row r="940" ht="15.75" customHeight="1">
      <c r="A940" s="17"/>
      <c r="B940" s="18"/>
      <c r="C940" s="18"/>
      <c r="D940" s="12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  <c r="AM940" s="162"/>
      <c r="AN940" s="162"/>
      <c r="AO940" s="162"/>
      <c r="AP940" s="162"/>
      <c r="AQ940" s="162"/>
      <c r="AR940" s="162"/>
      <c r="AS940" s="162"/>
      <c r="AT940" s="162"/>
      <c r="AU940" s="162"/>
      <c r="AV940" s="162"/>
    </row>
    <row r="941" ht="15.75" customHeight="1">
      <c r="A941" s="17"/>
      <c r="B941" s="18"/>
      <c r="C941" s="18"/>
      <c r="D941" s="12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  <c r="AL941" s="162"/>
      <c r="AM941" s="162"/>
      <c r="AN941" s="162"/>
      <c r="AO941" s="162"/>
      <c r="AP941" s="162"/>
      <c r="AQ941" s="162"/>
      <c r="AR941" s="162"/>
      <c r="AS941" s="162"/>
      <c r="AT941" s="162"/>
      <c r="AU941" s="162"/>
      <c r="AV941" s="162"/>
    </row>
    <row r="942" ht="15.75" customHeight="1">
      <c r="A942" s="17"/>
      <c r="B942" s="18"/>
      <c r="C942" s="18"/>
      <c r="D942" s="12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  <c r="AL942" s="162"/>
      <c r="AM942" s="162"/>
      <c r="AN942" s="162"/>
      <c r="AO942" s="162"/>
      <c r="AP942" s="162"/>
      <c r="AQ942" s="162"/>
      <c r="AR942" s="162"/>
      <c r="AS942" s="162"/>
      <c r="AT942" s="162"/>
      <c r="AU942" s="162"/>
      <c r="AV942" s="162"/>
    </row>
    <row r="943" ht="15.75" customHeight="1">
      <c r="A943" s="17"/>
      <c r="B943" s="18"/>
      <c r="C943" s="18"/>
      <c r="D943" s="12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  <c r="AL943" s="162"/>
      <c r="AM943" s="162"/>
      <c r="AN943" s="162"/>
      <c r="AO943" s="162"/>
      <c r="AP943" s="162"/>
      <c r="AQ943" s="162"/>
      <c r="AR943" s="162"/>
      <c r="AS943" s="162"/>
      <c r="AT943" s="162"/>
      <c r="AU943" s="162"/>
      <c r="AV943" s="162"/>
    </row>
    <row r="944" ht="15.75" customHeight="1">
      <c r="A944" s="17"/>
      <c r="B944" s="18"/>
      <c r="C944" s="18"/>
      <c r="D944" s="12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  <c r="AL944" s="162"/>
      <c r="AM944" s="162"/>
      <c r="AN944" s="162"/>
      <c r="AO944" s="162"/>
      <c r="AP944" s="162"/>
      <c r="AQ944" s="162"/>
      <c r="AR944" s="162"/>
      <c r="AS944" s="162"/>
      <c r="AT944" s="162"/>
      <c r="AU944" s="162"/>
      <c r="AV944" s="162"/>
    </row>
    <row r="945" ht="15.75" customHeight="1">
      <c r="A945" s="17"/>
      <c r="B945" s="18"/>
      <c r="C945" s="18"/>
      <c r="D945" s="12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  <c r="AM945" s="162"/>
      <c r="AN945" s="162"/>
      <c r="AO945" s="162"/>
      <c r="AP945" s="162"/>
      <c r="AQ945" s="162"/>
      <c r="AR945" s="162"/>
      <c r="AS945" s="162"/>
      <c r="AT945" s="162"/>
      <c r="AU945" s="162"/>
      <c r="AV945" s="162"/>
    </row>
    <row r="946" ht="15.75" customHeight="1">
      <c r="A946" s="17"/>
      <c r="B946" s="18"/>
      <c r="C946" s="18"/>
      <c r="D946" s="12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  <c r="AM946" s="162"/>
      <c r="AN946" s="162"/>
      <c r="AO946" s="162"/>
      <c r="AP946" s="162"/>
      <c r="AQ946" s="162"/>
      <c r="AR946" s="162"/>
      <c r="AS946" s="162"/>
      <c r="AT946" s="162"/>
      <c r="AU946" s="162"/>
      <c r="AV946" s="162"/>
    </row>
    <row r="947" ht="15.75" customHeight="1">
      <c r="A947" s="17"/>
      <c r="B947" s="18"/>
      <c r="C947" s="18"/>
      <c r="D947" s="12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  <c r="AM947" s="162"/>
      <c r="AN947" s="162"/>
      <c r="AO947" s="162"/>
      <c r="AP947" s="162"/>
      <c r="AQ947" s="162"/>
      <c r="AR947" s="162"/>
      <c r="AS947" s="162"/>
      <c r="AT947" s="162"/>
      <c r="AU947" s="162"/>
      <c r="AV947" s="162"/>
    </row>
    <row r="948" ht="15.75" customHeight="1">
      <c r="A948" s="17"/>
      <c r="B948" s="18"/>
      <c r="C948" s="18"/>
      <c r="D948" s="12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  <c r="AL948" s="162"/>
      <c r="AM948" s="162"/>
      <c r="AN948" s="162"/>
      <c r="AO948" s="162"/>
      <c r="AP948" s="162"/>
      <c r="AQ948" s="162"/>
      <c r="AR948" s="162"/>
      <c r="AS948" s="162"/>
      <c r="AT948" s="162"/>
      <c r="AU948" s="162"/>
      <c r="AV948" s="162"/>
    </row>
    <row r="949" ht="15.75" customHeight="1">
      <c r="A949" s="17"/>
      <c r="B949" s="18"/>
      <c r="C949" s="18"/>
      <c r="D949" s="12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  <c r="AL949" s="162"/>
      <c r="AM949" s="162"/>
      <c r="AN949" s="162"/>
      <c r="AO949" s="162"/>
      <c r="AP949" s="162"/>
      <c r="AQ949" s="162"/>
      <c r="AR949" s="162"/>
      <c r="AS949" s="162"/>
      <c r="AT949" s="162"/>
      <c r="AU949" s="162"/>
      <c r="AV949" s="162"/>
    </row>
    <row r="950" ht="15.75" customHeight="1">
      <c r="A950" s="17"/>
      <c r="B950" s="18"/>
      <c r="C950" s="18"/>
      <c r="D950" s="12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  <c r="AL950" s="162"/>
      <c r="AM950" s="162"/>
      <c r="AN950" s="162"/>
      <c r="AO950" s="162"/>
      <c r="AP950" s="162"/>
      <c r="AQ950" s="162"/>
      <c r="AR950" s="162"/>
      <c r="AS950" s="162"/>
      <c r="AT950" s="162"/>
      <c r="AU950" s="162"/>
      <c r="AV950" s="162"/>
    </row>
    <row r="951" ht="15.75" customHeight="1">
      <c r="A951" s="17"/>
      <c r="B951" s="18"/>
      <c r="C951" s="18"/>
      <c r="D951" s="12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  <c r="AL951" s="162"/>
      <c r="AM951" s="162"/>
      <c r="AN951" s="162"/>
      <c r="AO951" s="162"/>
      <c r="AP951" s="162"/>
      <c r="AQ951" s="162"/>
      <c r="AR951" s="162"/>
      <c r="AS951" s="162"/>
      <c r="AT951" s="162"/>
      <c r="AU951" s="162"/>
      <c r="AV951" s="162"/>
    </row>
    <row r="952" ht="15.75" customHeight="1">
      <c r="A952" s="17"/>
      <c r="B952" s="18"/>
      <c r="C952" s="18"/>
      <c r="D952" s="12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  <c r="AM952" s="162"/>
      <c r="AN952" s="162"/>
      <c r="AO952" s="162"/>
      <c r="AP952" s="162"/>
      <c r="AQ952" s="162"/>
      <c r="AR952" s="162"/>
      <c r="AS952" s="162"/>
      <c r="AT952" s="162"/>
      <c r="AU952" s="162"/>
      <c r="AV952" s="162"/>
    </row>
    <row r="953" ht="15.75" customHeight="1">
      <c r="A953" s="17"/>
      <c r="B953" s="18"/>
      <c r="C953" s="18"/>
      <c r="D953" s="12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  <c r="AM953" s="162"/>
      <c r="AN953" s="162"/>
      <c r="AO953" s="162"/>
      <c r="AP953" s="162"/>
      <c r="AQ953" s="162"/>
      <c r="AR953" s="162"/>
      <c r="AS953" s="162"/>
      <c r="AT953" s="162"/>
      <c r="AU953" s="162"/>
      <c r="AV953" s="162"/>
    </row>
    <row r="954" ht="15.75" customHeight="1">
      <c r="A954" s="17"/>
      <c r="B954" s="18"/>
      <c r="C954" s="18"/>
      <c r="D954" s="12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  <c r="AM954" s="162"/>
      <c r="AN954" s="162"/>
      <c r="AO954" s="162"/>
      <c r="AP954" s="162"/>
      <c r="AQ954" s="162"/>
      <c r="AR954" s="162"/>
      <c r="AS954" s="162"/>
      <c r="AT954" s="162"/>
      <c r="AU954" s="162"/>
      <c r="AV954" s="162"/>
    </row>
    <row r="955" ht="15.75" customHeight="1">
      <c r="A955" s="17"/>
      <c r="B955" s="18"/>
      <c r="C955" s="18"/>
      <c r="D955" s="12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  <c r="AM955" s="162"/>
      <c r="AN955" s="162"/>
      <c r="AO955" s="162"/>
      <c r="AP955" s="162"/>
      <c r="AQ955" s="162"/>
      <c r="AR955" s="162"/>
      <c r="AS955" s="162"/>
      <c r="AT955" s="162"/>
      <c r="AU955" s="162"/>
      <c r="AV955" s="162"/>
    </row>
    <row r="956" ht="15.75" customHeight="1">
      <c r="A956" s="17"/>
      <c r="B956" s="18"/>
      <c r="C956" s="18"/>
      <c r="D956" s="12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  <c r="AM956" s="162"/>
      <c r="AN956" s="162"/>
      <c r="AO956" s="162"/>
      <c r="AP956" s="162"/>
      <c r="AQ956" s="162"/>
      <c r="AR956" s="162"/>
      <c r="AS956" s="162"/>
      <c r="AT956" s="162"/>
      <c r="AU956" s="162"/>
      <c r="AV956" s="162"/>
    </row>
    <row r="957" ht="15.75" customHeight="1">
      <c r="A957" s="17"/>
      <c r="B957" s="18"/>
      <c r="C957" s="18"/>
      <c r="D957" s="12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  <c r="AM957" s="162"/>
      <c r="AN957" s="162"/>
      <c r="AO957" s="162"/>
      <c r="AP957" s="162"/>
      <c r="AQ957" s="162"/>
      <c r="AR957" s="162"/>
      <c r="AS957" s="162"/>
      <c r="AT957" s="162"/>
      <c r="AU957" s="162"/>
      <c r="AV957" s="162"/>
    </row>
    <row r="958" ht="15.75" customHeight="1">
      <c r="A958" s="17"/>
      <c r="B958" s="18"/>
      <c r="C958" s="18"/>
      <c r="D958" s="12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  <c r="AM958" s="162"/>
      <c r="AN958" s="162"/>
      <c r="AO958" s="162"/>
      <c r="AP958" s="162"/>
      <c r="AQ958" s="162"/>
      <c r="AR958" s="162"/>
      <c r="AS958" s="162"/>
      <c r="AT958" s="162"/>
      <c r="AU958" s="162"/>
      <c r="AV958" s="162"/>
    </row>
    <row r="959" ht="15.75" customHeight="1">
      <c r="A959" s="17"/>
      <c r="B959" s="18"/>
      <c r="C959" s="18"/>
      <c r="D959" s="12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  <c r="AM959" s="162"/>
      <c r="AN959" s="162"/>
      <c r="AO959" s="162"/>
      <c r="AP959" s="162"/>
      <c r="AQ959" s="162"/>
      <c r="AR959" s="162"/>
      <c r="AS959" s="162"/>
      <c r="AT959" s="162"/>
      <c r="AU959" s="162"/>
      <c r="AV959" s="162"/>
    </row>
    <row r="960" ht="15.75" customHeight="1">
      <c r="A960" s="17"/>
      <c r="B960" s="18"/>
      <c r="C960" s="18"/>
      <c r="D960" s="12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  <c r="AM960" s="162"/>
      <c r="AN960" s="162"/>
      <c r="AO960" s="162"/>
      <c r="AP960" s="162"/>
      <c r="AQ960" s="162"/>
      <c r="AR960" s="162"/>
      <c r="AS960" s="162"/>
      <c r="AT960" s="162"/>
      <c r="AU960" s="162"/>
      <c r="AV960" s="162"/>
    </row>
    <row r="961" ht="15.75" customHeight="1">
      <c r="A961" s="17"/>
      <c r="B961" s="18"/>
      <c r="C961" s="18"/>
      <c r="D961" s="12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  <c r="AM961" s="162"/>
      <c r="AN961" s="162"/>
      <c r="AO961" s="162"/>
      <c r="AP961" s="162"/>
      <c r="AQ961" s="162"/>
      <c r="AR961" s="162"/>
      <c r="AS961" s="162"/>
      <c r="AT961" s="162"/>
      <c r="AU961" s="162"/>
      <c r="AV961" s="162"/>
    </row>
    <row r="962" ht="15.75" customHeight="1">
      <c r="A962" s="17"/>
      <c r="B962" s="18"/>
      <c r="C962" s="18"/>
      <c r="D962" s="12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  <c r="AL962" s="162"/>
      <c r="AM962" s="162"/>
      <c r="AN962" s="162"/>
      <c r="AO962" s="162"/>
      <c r="AP962" s="162"/>
      <c r="AQ962" s="162"/>
      <c r="AR962" s="162"/>
      <c r="AS962" s="162"/>
      <c r="AT962" s="162"/>
      <c r="AU962" s="162"/>
      <c r="AV962" s="162"/>
    </row>
    <row r="963" ht="15.75" customHeight="1">
      <c r="A963" s="17"/>
      <c r="B963" s="18"/>
      <c r="C963" s="18"/>
      <c r="D963" s="12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  <c r="AM963" s="162"/>
      <c r="AN963" s="162"/>
      <c r="AO963" s="162"/>
      <c r="AP963" s="162"/>
      <c r="AQ963" s="162"/>
      <c r="AR963" s="162"/>
      <c r="AS963" s="162"/>
      <c r="AT963" s="162"/>
      <c r="AU963" s="162"/>
      <c r="AV963" s="162"/>
    </row>
    <row r="964" ht="15.75" customHeight="1">
      <c r="A964" s="17"/>
      <c r="B964" s="18"/>
      <c r="C964" s="18"/>
      <c r="D964" s="12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  <c r="AL964" s="162"/>
      <c r="AM964" s="162"/>
      <c r="AN964" s="162"/>
      <c r="AO964" s="162"/>
      <c r="AP964" s="162"/>
      <c r="AQ964" s="162"/>
      <c r="AR964" s="162"/>
      <c r="AS964" s="162"/>
      <c r="AT964" s="162"/>
      <c r="AU964" s="162"/>
      <c r="AV964" s="162"/>
    </row>
    <row r="965" ht="15.75" customHeight="1">
      <c r="A965" s="17"/>
      <c r="B965" s="18"/>
      <c r="C965" s="18"/>
      <c r="D965" s="12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  <c r="AM965" s="162"/>
      <c r="AN965" s="162"/>
      <c r="AO965" s="162"/>
      <c r="AP965" s="162"/>
      <c r="AQ965" s="162"/>
      <c r="AR965" s="162"/>
      <c r="AS965" s="162"/>
      <c r="AT965" s="162"/>
      <c r="AU965" s="162"/>
      <c r="AV965" s="162"/>
    </row>
    <row r="966" ht="15.75" customHeight="1">
      <c r="A966" s="17"/>
      <c r="B966" s="18"/>
      <c r="C966" s="18"/>
      <c r="D966" s="12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  <c r="AM966" s="162"/>
      <c r="AN966" s="162"/>
      <c r="AO966" s="162"/>
      <c r="AP966" s="162"/>
      <c r="AQ966" s="162"/>
      <c r="AR966" s="162"/>
      <c r="AS966" s="162"/>
      <c r="AT966" s="162"/>
      <c r="AU966" s="162"/>
      <c r="AV966" s="162"/>
    </row>
    <row r="967" ht="15.75" customHeight="1">
      <c r="A967" s="17"/>
      <c r="B967" s="18"/>
      <c r="C967" s="18"/>
      <c r="D967" s="12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  <c r="AM967" s="162"/>
      <c r="AN967" s="162"/>
      <c r="AO967" s="162"/>
      <c r="AP967" s="162"/>
      <c r="AQ967" s="162"/>
      <c r="AR967" s="162"/>
      <c r="AS967" s="162"/>
      <c r="AT967" s="162"/>
      <c r="AU967" s="162"/>
      <c r="AV967" s="162"/>
    </row>
    <row r="968" ht="15.75" customHeight="1">
      <c r="A968" s="17"/>
      <c r="B968" s="18"/>
      <c r="C968" s="18"/>
      <c r="D968" s="12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  <c r="AM968" s="162"/>
      <c r="AN968" s="162"/>
      <c r="AO968" s="162"/>
      <c r="AP968" s="162"/>
      <c r="AQ968" s="162"/>
      <c r="AR968" s="162"/>
      <c r="AS968" s="162"/>
      <c r="AT968" s="162"/>
      <c r="AU968" s="162"/>
      <c r="AV968" s="162"/>
    </row>
    <row r="969" ht="15.75" customHeight="1">
      <c r="A969" s="17"/>
      <c r="B969" s="18"/>
      <c r="C969" s="18"/>
      <c r="D969" s="12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  <c r="AM969" s="162"/>
      <c r="AN969" s="162"/>
      <c r="AO969" s="162"/>
      <c r="AP969" s="162"/>
      <c r="AQ969" s="162"/>
      <c r="AR969" s="162"/>
      <c r="AS969" s="162"/>
      <c r="AT969" s="162"/>
      <c r="AU969" s="162"/>
      <c r="AV969" s="162"/>
    </row>
    <row r="970" ht="15.75" customHeight="1">
      <c r="A970" s="17"/>
      <c r="B970" s="18"/>
      <c r="C970" s="18"/>
      <c r="D970" s="12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  <c r="AM970" s="162"/>
      <c r="AN970" s="162"/>
      <c r="AO970" s="162"/>
      <c r="AP970" s="162"/>
      <c r="AQ970" s="162"/>
      <c r="AR970" s="162"/>
      <c r="AS970" s="162"/>
      <c r="AT970" s="162"/>
      <c r="AU970" s="162"/>
      <c r="AV970" s="162"/>
    </row>
    <row r="971" ht="15.75" customHeight="1">
      <c r="A971" s="17"/>
      <c r="B971" s="18"/>
      <c r="C971" s="18"/>
      <c r="D971" s="12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  <c r="AM971" s="162"/>
      <c r="AN971" s="162"/>
      <c r="AO971" s="162"/>
      <c r="AP971" s="162"/>
      <c r="AQ971" s="162"/>
      <c r="AR971" s="162"/>
      <c r="AS971" s="162"/>
      <c r="AT971" s="162"/>
      <c r="AU971" s="162"/>
      <c r="AV971" s="162"/>
    </row>
    <row r="972" ht="15.75" customHeight="1">
      <c r="A972" s="17"/>
      <c r="B972" s="18"/>
      <c r="C972" s="18"/>
      <c r="D972" s="12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  <c r="AM972" s="162"/>
      <c r="AN972" s="162"/>
      <c r="AO972" s="162"/>
      <c r="AP972" s="162"/>
      <c r="AQ972" s="162"/>
      <c r="AR972" s="162"/>
      <c r="AS972" s="162"/>
      <c r="AT972" s="162"/>
      <c r="AU972" s="162"/>
      <c r="AV972" s="162"/>
    </row>
    <row r="973" ht="15.75" customHeight="1">
      <c r="A973" s="17"/>
      <c r="B973" s="18"/>
      <c r="C973" s="18"/>
      <c r="D973" s="12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  <c r="AL973" s="162"/>
      <c r="AM973" s="162"/>
      <c r="AN973" s="162"/>
      <c r="AO973" s="162"/>
      <c r="AP973" s="162"/>
      <c r="AQ973" s="162"/>
      <c r="AR973" s="162"/>
      <c r="AS973" s="162"/>
      <c r="AT973" s="162"/>
      <c r="AU973" s="162"/>
      <c r="AV973" s="162"/>
    </row>
    <row r="974" ht="15.75" customHeight="1">
      <c r="A974" s="17"/>
      <c r="B974" s="18"/>
      <c r="C974" s="18"/>
      <c r="D974" s="12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  <c r="AL974" s="162"/>
      <c r="AM974" s="162"/>
      <c r="AN974" s="162"/>
      <c r="AO974" s="162"/>
      <c r="AP974" s="162"/>
      <c r="AQ974" s="162"/>
      <c r="AR974" s="162"/>
      <c r="AS974" s="162"/>
      <c r="AT974" s="162"/>
      <c r="AU974" s="162"/>
      <c r="AV974" s="162"/>
    </row>
    <row r="975" ht="15.75" customHeight="1">
      <c r="A975" s="17"/>
      <c r="B975" s="18"/>
      <c r="C975" s="18"/>
      <c r="D975" s="12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  <c r="AL975" s="162"/>
      <c r="AM975" s="162"/>
      <c r="AN975" s="162"/>
      <c r="AO975" s="162"/>
      <c r="AP975" s="162"/>
      <c r="AQ975" s="162"/>
      <c r="AR975" s="162"/>
      <c r="AS975" s="162"/>
      <c r="AT975" s="162"/>
      <c r="AU975" s="162"/>
      <c r="AV975" s="162"/>
    </row>
    <row r="976" ht="15.75" customHeight="1">
      <c r="A976" s="17"/>
      <c r="B976" s="18"/>
      <c r="C976" s="18"/>
      <c r="D976" s="12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  <c r="AM976" s="162"/>
      <c r="AN976" s="162"/>
      <c r="AO976" s="162"/>
      <c r="AP976" s="162"/>
      <c r="AQ976" s="162"/>
      <c r="AR976" s="162"/>
      <c r="AS976" s="162"/>
      <c r="AT976" s="162"/>
      <c r="AU976" s="162"/>
      <c r="AV976" s="162"/>
    </row>
    <row r="977" ht="15.75" customHeight="1">
      <c r="A977" s="17"/>
      <c r="B977" s="18"/>
      <c r="C977" s="18"/>
      <c r="D977" s="12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  <c r="AL977" s="162"/>
      <c r="AM977" s="162"/>
      <c r="AN977" s="162"/>
      <c r="AO977" s="162"/>
      <c r="AP977" s="162"/>
      <c r="AQ977" s="162"/>
      <c r="AR977" s="162"/>
      <c r="AS977" s="162"/>
      <c r="AT977" s="162"/>
      <c r="AU977" s="162"/>
      <c r="AV977" s="162"/>
    </row>
    <row r="978" ht="15.75" customHeight="1">
      <c r="A978" s="17"/>
      <c r="B978" s="18"/>
      <c r="C978" s="18"/>
      <c r="D978" s="12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  <c r="AL978" s="162"/>
      <c r="AM978" s="162"/>
      <c r="AN978" s="162"/>
      <c r="AO978" s="162"/>
      <c r="AP978" s="162"/>
      <c r="AQ978" s="162"/>
      <c r="AR978" s="162"/>
      <c r="AS978" s="162"/>
      <c r="AT978" s="162"/>
      <c r="AU978" s="162"/>
      <c r="AV978" s="162"/>
    </row>
    <row r="979" ht="15.75" customHeight="1">
      <c r="A979" s="17"/>
      <c r="B979" s="18"/>
      <c r="C979" s="18"/>
      <c r="D979" s="12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  <c r="AL979" s="162"/>
      <c r="AM979" s="162"/>
      <c r="AN979" s="162"/>
      <c r="AO979" s="162"/>
      <c r="AP979" s="162"/>
      <c r="AQ979" s="162"/>
      <c r="AR979" s="162"/>
      <c r="AS979" s="162"/>
      <c r="AT979" s="162"/>
      <c r="AU979" s="162"/>
      <c r="AV979" s="162"/>
    </row>
    <row r="980" ht="15.75" customHeight="1">
      <c r="A980" s="17"/>
      <c r="B980" s="18"/>
      <c r="C980" s="18"/>
      <c r="D980" s="12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  <c r="AM980" s="162"/>
      <c r="AN980" s="162"/>
      <c r="AO980" s="162"/>
      <c r="AP980" s="162"/>
      <c r="AQ980" s="162"/>
      <c r="AR980" s="162"/>
      <c r="AS980" s="162"/>
      <c r="AT980" s="162"/>
      <c r="AU980" s="162"/>
      <c r="AV980" s="162"/>
    </row>
    <row r="981" ht="15.75" customHeight="1">
      <c r="A981" s="17"/>
      <c r="B981" s="18"/>
      <c r="C981" s="18"/>
      <c r="D981" s="12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  <c r="AM981" s="162"/>
      <c r="AN981" s="162"/>
      <c r="AO981" s="162"/>
      <c r="AP981" s="162"/>
      <c r="AQ981" s="162"/>
      <c r="AR981" s="162"/>
      <c r="AS981" s="162"/>
      <c r="AT981" s="162"/>
      <c r="AU981" s="162"/>
      <c r="AV981" s="162"/>
    </row>
    <row r="982" ht="15.75" customHeight="1">
      <c r="A982" s="17"/>
      <c r="B982" s="18"/>
      <c r="C982" s="18"/>
      <c r="D982" s="12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  <c r="AM982" s="162"/>
      <c r="AN982" s="162"/>
      <c r="AO982" s="162"/>
      <c r="AP982" s="162"/>
      <c r="AQ982" s="162"/>
      <c r="AR982" s="162"/>
      <c r="AS982" s="162"/>
      <c r="AT982" s="162"/>
      <c r="AU982" s="162"/>
      <c r="AV982" s="162"/>
    </row>
    <row r="983" ht="15.75" customHeight="1">
      <c r="A983" s="17"/>
      <c r="B983" s="18"/>
      <c r="C983" s="18"/>
      <c r="D983" s="12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  <c r="AM983" s="162"/>
      <c r="AN983" s="162"/>
      <c r="AO983" s="162"/>
      <c r="AP983" s="162"/>
      <c r="AQ983" s="162"/>
      <c r="AR983" s="162"/>
      <c r="AS983" s="162"/>
      <c r="AT983" s="162"/>
      <c r="AU983" s="162"/>
      <c r="AV983" s="162"/>
    </row>
    <row r="984" ht="15.75" customHeight="1">
      <c r="A984" s="17"/>
      <c r="B984" s="18"/>
      <c r="C984" s="18"/>
      <c r="D984" s="12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  <c r="AM984" s="162"/>
      <c r="AN984" s="162"/>
      <c r="AO984" s="162"/>
      <c r="AP984" s="162"/>
      <c r="AQ984" s="162"/>
      <c r="AR984" s="162"/>
      <c r="AS984" s="162"/>
      <c r="AT984" s="162"/>
      <c r="AU984" s="162"/>
      <c r="AV984" s="162"/>
    </row>
    <row r="985" ht="15.75" customHeight="1">
      <c r="A985" s="17"/>
      <c r="B985" s="18"/>
      <c r="C985" s="18"/>
      <c r="D985" s="12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  <c r="AL985" s="162"/>
      <c r="AM985" s="162"/>
      <c r="AN985" s="162"/>
      <c r="AO985" s="162"/>
      <c r="AP985" s="162"/>
      <c r="AQ985" s="162"/>
      <c r="AR985" s="162"/>
      <c r="AS985" s="162"/>
      <c r="AT985" s="162"/>
      <c r="AU985" s="162"/>
      <c r="AV985" s="162"/>
    </row>
    <row r="986" ht="15.75" customHeight="1">
      <c r="A986" s="17"/>
      <c r="B986" s="18"/>
      <c r="C986" s="18"/>
      <c r="D986" s="12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  <c r="AL986" s="162"/>
      <c r="AM986" s="162"/>
      <c r="AN986" s="162"/>
      <c r="AO986" s="162"/>
      <c r="AP986" s="162"/>
      <c r="AQ986" s="162"/>
      <c r="AR986" s="162"/>
      <c r="AS986" s="162"/>
      <c r="AT986" s="162"/>
      <c r="AU986" s="162"/>
      <c r="AV986" s="162"/>
    </row>
    <row r="987" ht="15.75" customHeight="1">
      <c r="A987" s="17"/>
      <c r="B987" s="18"/>
      <c r="C987" s="18"/>
      <c r="D987" s="12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  <c r="AM987" s="162"/>
      <c r="AN987" s="162"/>
      <c r="AO987" s="162"/>
      <c r="AP987" s="162"/>
      <c r="AQ987" s="162"/>
      <c r="AR987" s="162"/>
      <c r="AS987" s="162"/>
      <c r="AT987" s="162"/>
      <c r="AU987" s="162"/>
      <c r="AV987" s="162"/>
    </row>
    <row r="988" ht="15.75" customHeight="1">
      <c r="A988" s="17"/>
      <c r="B988" s="18"/>
      <c r="C988" s="18"/>
      <c r="D988" s="12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  <c r="AM988" s="162"/>
      <c r="AN988" s="162"/>
      <c r="AO988" s="162"/>
      <c r="AP988" s="162"/>
      <c r="AQ988" s="162"/>
      <c r="AR988" s="162"/>
      <c r="AS988" s="162"/>
      <c r="AT988" s="162"/>
      <c r="AU988" s="162"/>
      <c r="AV988" s="162"/>
    </row>
    <row r="989" ht="15.75" customHeight="1">
      <c r="A989" s="17"/>
      <c r="B989" s="18"/>
      <c r="C989" s="18"/>
      <c r="D989" s="12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  <c r="AM989" s="162"/>
      <c r="AN989" s="162"/>
      <c r="AO989" s="162"/>
      <c r="AP989" s="162"/>
      <c r="AQ989" s="162"/>
      <c r="AR989" s="162"/>
      <c r="AS989" s="162"/>
      <c r="AT989" s="162"/>
      <c r="AU989" s="162"/>
      <c r="AV989" s="162"/>
    </row>
    <row r="990" ht="15.75" customHeight="1">
      <c r="A990" s="17"/>
      <c r="B990" s="18"/>
      <c r="C990" s="18"/>
      <c r="D990" s="12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  <c r="AM990" s="162"/>
      <c r="AN990" s="162"/>
      <c r="AO990" s="162"/>
      <c r="AP990" s="162"/>
      <c r="AQ990" s="162"/>
      <c r="AR990" s="162"/>
      <c r="AS990" s="162"/>
      <c r="AT990" s="162"/>
      <c r="AU990" s="162"/>
      <c r="AV990" s="162"/>
    </row>
    <row r="991" ht="15.75" customHeight="1">
      <c r="A991" s="17"/>
      <c r="B991" s="18"/>
      <c r="C991" s="18"/>
      <c r="D991" s="12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  <c r="AM991" s="162"/>
      <c r="AN991" s="162"/>
      <c r="AO991" s="162"/>
      <c r="AP991" s="162"/>
      <c r="AQ991" s="162"/>
      <c r="AR991" s="162"/>
      <c r="AS991" s="162"/>
      <c r="AT991" s="162"/>
      <c r="AU991" s="162"/>
      <c r="AV991" s="162"/>
    </row>
    <row r="992" ht="15.75" customHeight="1">
      <c r="A992" s="17"/>
      <c r="B992" s="18"/>
      <c r="C992" s="18"/>
      <c r="D992" s="12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  <c r="AM992" s="162"/>
      <c r="AN992" s="162"/>
      <c r="AO992" s="162"/>
      <c r="AP992" s="162"/>
      <c r="AQ992" s="162"/>
      <c r="AR992" s="162"/>
      <c r="AS992" s="162"/>
      <c r="AT992" s="162"/>
      <c r="AU992" s="162"/>
      <c r="AV992" s="162"/>
    </row>
    <row r="993" ht="15.75" customHeight="1">
      <c r="A993" s="17"/>
      <c r="B993" s="18"/>
      <c r="C993" s="18"/>
      <c r="D993" s="12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  <c r="AM993" s="162"/>
      <c r="AN993" s="162"/>
      <c r="AO993" s="162"/>
      <c r="AP993" s="162"/>
      <c r="AQ993" s="162"/>
      <c r="AR993" s="162"/>
      <c r="AS993" s="162"/>
      <c r="AT993" s="162"/>
      <c r="AU993" s="162"/>
      <c r="AV993" s="162"/>
    </row>
    <row r="994" ht="15.75" customHeight="1">
      <c r="A994" s="17"/>
      <c r="B994" s="18"/>
      <c r="C994" s="18"/>
      <c r="D994" s="12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  <c r="AM994" s="162"/>
      <c r="AN994" s="162"/>
      <c r="AO994" s="162"/>
      <c r="AP994" s="162"/>
      <c r="AQ994" s="162"/>
      <c r="AR994" s="162"/>
      <c r="AS994" s="162"/>
      <c r="AT994" s="162"/>
      <c r="AU994" s="162"/>
      <c r="AV994" s="162"/>
    </row>
    <row r="995" ht="15.75" customHeight="1">
      <c r="A995" s="17"/>
      <c r="B995" s="18"/>
      <c r="C995" s="18"/>
      <c r="D995" s="12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  <c r="AL995" s="162"/>
      <c r="AM995" s="162"/>
      <c r="AN995" s="162"/>
      <c r="AO995" s="162"/>
      <c r="AP995" s="162"/>
      <c r="AQ995" s="162"/>
      <c r="AR995" s="162"/>
      <c r="AS995" s="162"/>
      <c r="AT995" s="162"/>
      <c r="AU995" s="162"/>
      <c r="AV995" s="162"/>
    </row>
    <row r="996" ht="15.75" customHeight="1">
      <c r="A996" s="17"/>
      <c r="B996" s="18"/>
      <c r="C996" s="18"/>
      <c r="D996" s="12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  <c r="AL996" s="162"/>
      <c r="AM996" s="162"/>
      <c r="AN996" s="162"/>
      <c r="AO996" s="162"/>
      <c r="AP996" s="162"/>
      <c r="AQ996" s="162"/>
      <c r="AR996" s="162"/>
      <c r="AS996" s="162"/>
      <c r="AT996" s="162"/>
      <c r="AU996" s="162"/>
      <c r="AV996" s="162"/>
    </row>
    <row r="997" ht="15.75" customHeight="1">
      <c r="A997" s="17"/>
      <c r="B997" s="18"/>
      <c r="C997" s="18"/>
      <c r="D997" s="12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  <c r="AM997" s="162"/>
      <c r="AN997" s="162"/>
      <c r="AO997" s="162"/>
      <c r="AP997" s="162"/>
      <c r="AQ997" s="162"/>
      <c r="AR997" s="162"/>
      <c r="AS997" s="162"/>
      <c r="AT997" s="162"/>
      <c r="AU997" s="162"/>
      <c r="AV997" s="162"/>
    </row>
    <row r="998" ht="15.75" customHeight="1">
      <c r="A998" s="17"/>
      <c r="B998" s="18"/>
      <c r="C998" s="18"/>
      <c r="D998" s="12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  <c r="AM998" s="162"/>
      <c r="AN998" s="162"/>
      <c r="AO998" s="162"/>
      <c r="AP998" s="162"/>
      <c r="AQ998" s="162"/>
      <c r="AR998" s="162"/>
      <c r="AS998" s="162"/>
      <c r="AT998" s="162"/>
      <c r="AU998" s="162"/>
      <c r="AV998" s="162"/>
    </row>
    <row r="999" ht="15.75" customHeight="1">
      <c r="A999" s="17"/>
      <c r="B999" s="18"/>
      <c r="C999" s="18"/>
      <c r="D999" s="12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  <c r="AL999" s="162"/>
      <c r="AM999" s="162"/>
      <c r="AN999" s="162"/>
      <c r="AO999" s="162"/>
      <c r="AP999" s="162"/>
      <c r="AQ999" s="162"/>
      <c r="AR999" s="162"/>
      <c r="AS999" s="162"/>
      <c r="AT999" s="162"/>
      <c r="AU999" s="162"/>
      <c r="AV999" s="162"/>
    </row>
    <row r="1000" ht="15.75" customHeight="1">
      <c r="A1000" s="17"/>
      <c r="B1000" s="18"/>
      <c r="C1000" s="18"/>
      <c r="D1000" s="12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  <c r="AL1000" s="162"/>
      <c r="AM1000" s="162"/>
      <c r="AN1000" s="162"/>
      <c r="AO1000" s="162"/>
      <c r="AP1000" s="162"/>
      <c r="AQ1000" s="162"/>
      <c r="AR1000" s="162"/>
      <c r="AS1000" s="162"/>
      <c r="AT1000" s="162"/>
      <c r="AU1000" s="162"/>
      <c r="AV1000" s="162"/>
    </row>
  </sheetData>
  <mergeCells count="37">
    <mergeCell ref="E27:G27"/>
    <mergeCell ref="H27:K27"/>
    <mergeCell ref="L27:N27"/>
    <mergeCell ref="O27:Q27"/>
    <mergeCell ref="C32:C42"/>
    <mergeCell ref="C43:C45"/>
    <mergeCell ref="C47:C48"/>
    <mergeCell ref="B50:B75"/>
    <mergeCell ref="B76:B97"/>
    <mergeCell ref="B98:B148"/>
    <mergeCell ref="B149:B215"/>
    <mergeCell ref="B32:B49"/>
    <mergeCell ref="C50:C53"/>
    <mergeCell ref="C54:C56"/>
    <mergeCell ref="C57:C58"/>
    <mergeCell ref="C59:C62"/>
    <mergeCell ref="C63:C65"/>
    <mergeCell ref="C66:C70"/>
    <mergeCell ref="C77:C83"/>
    <mergeCell ref="C84:C93"/>
    <mergeCell ref="C94:C95"/>
    <mergeCell ref="C96:C97"/>
    <mergeCell ref="C98:C100"/>
    <mergeCell ref="C101:C104"/>
    <mergeCell ref="C105:C107"/>
    <mergeCell ref="C149:C150"/>
    <mergeCell ref="C180:C183"/>
    <mergeCell ref="C184:C186"/>
    <mergeCell ref="C187:C190"/>
    <mergeCell ref="C198:C199"/>
    <mergeCell ref="C108:C111"/>
    <mergeCell ref="C118:C125"/>
    <mergeCell ref="C126:C133"/>
    <mergeCell ref="C134:C137"/>
    <mergeCell ref="C138:C144"/>
    <mergeCell ref="C145:C148"/>
    <mergeCell ref="C151:D151"/>
  </mergeCells>
  <dataValidations>
    <dataValidation type="list" allowBlank="1" showErrorMessage="1" sqref="D3">
      <formula1>"Résidentiel,Tertiaire"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1.0" topLeftCell="B32" activePane="bottomRight" state="frozen"/>
      <selection activeCell="B1" sqref="B1" pane="topRight"/>
      <selection activeCell="A32" sqref="A32" pane="bottomLeft"/>
      <selection activeCell="B32" sqref="B32" pane="bottomRight"/>
    </sheetView>
  </sheetViews>
  <sheetFormatPr customHeight="1" defaultColWidth="12.63" defaultRowHeight="15.0"/>
  <cols>
    <col customWidth="1" hidden="1" min="1" max="2" width="12.63"/>
    <col customWidth="1" hidden="1" min="3" max="3" width="71.25"/>
    <col customWidth="1" min="4" max="4" width="47.5"/>
    <col customWidth="1" min="5" max="5" width="24.13"/>
    <col customWidth="1" min="6" max="6" width="22.5"/>
    <col customWidth="1" min="7" max="7" width="30.0"/>
    <col customWidth="1" min="8" max="8" width="28.63"/>
    <col customWidth="1" min="9" max="9" width="22.38"/>
    <col customWidth="1" min="10" max="10" width="17.13"/>
    <col customWidth="1" min="11" max="11" width="23.0"/>
    <col customWidth="1" min="12" max="12" width="28.0"/>
  </cols>
  <sheetData>
    <row r="1">
      <c r="A1" s="17"/>
      <c r="B1" s="18"/>
      <c r="C1" s="12" t="s">
        <v>0</v>
      </c>
      <c r="D1" s="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ht="15.0" customHeight="1">
      <c r="A2" s="17"/>
      <c r="B2" s="18"/>
      <c r="C2" s="9"/>
      <c r="D2" s="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>
      <c r="A3" s="17"/>
      <c r="B3" s="18"/>
      <c r="C3" s="20" t="s">
        <v>1</v>
      </c>
      <c r="D3" s="21" t="s">
        <v>3</v>
      </c>
      <c r="E3" s="2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>
      <c r="A4" s="17"/>
      <c r="B4" s="18"/>
      <c r="C4" s="20" t="s">
        <v>4</v>
      </c>
      <c r="D4" s="21" t="s">
        <v>31</v>
      </c>
      <c r="E4" s="23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>
      <c r="A5" s="17"/>
      <c r="B5" s="18"/>
      <c r="C5" s="24" t="s">
        <v>8</v>
      </c>
      <c r="D5" s="25" t="s">
        <v>31</v>
      </c>
      <c r="E5" s="2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>
      <c r="A6" s="17"/>
      <c r="B6" s="18"/>
      <c r="C6" s="24" t="s">
        <v>9</v>
      </c>
      <c r="D6" s="25">
        <v>1.0</v>
      </c>
      <c r="E6" s="26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>
      <c r="A7" s="17"/>
      <c r="B7" s="18"/>
      <c r="C7" s="24" t="s">
        <v>10</v>
      </c>
      <c r="D7" s="25"/>
      <c r="E7" s="2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>
      <c r="A8" s="17"/>
      <c r="B8" s="18"/>
      <c r="C8" s="24" t="s">
        <v>12</v>
      </c>
      <c r="D8" s="25" t="s">
        <v>13</v>
      </c>
      <c r="E8" s="2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>
      <c r="A9" s="17"/>
      <c r="B9" s="18"/>
      <c r="C9" s="24" t="s">
        <v>14</v>
      </c>
      <c r="D9" s="25"/>
      <c r="E9" s="2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>
      <c r="A10" s="17"/>
      <c r="B10" s="18"/>
      <c r="C10" s="24" t="s">
        <v>15</v>
      </c>
      <c r="D10" s="25">
        <v>1.0</v>
      </c>
      <c r="E10" s="2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>
      <c r="A11" s="17"/>
      <c r="B11" s="18"/>
      <c r="C11" s="24" t="s">
        <v>17</v>
      </c>
      <c r="D11" s="25">
        <v>2.0</v>
      </c>
      <c r="E11" s="2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>
      <c r="A12" s="17"/>
      <c r="B12" s="18"/>
      <c r="C12" s="27" t="s">
        <v>18</v>
      </c>
      <c r="D12" s="25"/>
      <c r="E12" s="2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>
      <c r="A13" s="17"/>
      <c r="B13" s="18"/>
      <c r="C13" s="24" t="s">
        <v>19</v>
      </c>
      <c r="D13" s="25" t="s">
        <v>20</v>
      </c>
      <c r="E13" s="2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>
      <c r="A14" s="17"/>
      <c r="B14" s="18"/>
      <c r="C14" s="27" t="s">
        <v>21</v>
      </c>
      <c r="D14" s="25" t="s">
        <v>22</v>
      </c>
      <c r="E14" s="2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ht="13.5" customHeight="1">
      <c r="A15" s="17"/>
      <c r="B15" s="18"/>
      <c r="C15" s="27" t="s">
        <v>32</v>
      </c>
      <c r="D15" s="25">
        <v>2.0</v>
      </c>
      <c r="E15" s="2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>
      <c r="A16" s="17"/>
      <c r="B16" s="18"/>
      <c r="C16" s="28" t="s">
        <v>24</v>
      </c>
      <c r="D16" s="29">
        <v>50.0</v>
      </c>
      <c r="E16" s="3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>
      <c r="A17" s="17"/>
      <c r="B17" s="18"/>
      <c r="C17" s="9" t="s">
        <v>25</v>
      </c>
      <c r="D17" s="9"/>
      <c r="E17" s="19"/>
      <c r="F17" s="18"/>
      <c r="G17" s="31" t="s">
        <v>33</v>
      </c>
      <c r="H17" s="31" t="s">
        <v>34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>
      <c r="A18" s="17"/>
      <c r="B18" s="18"/>
      <c r="C18" s="20" t="s">
        <v>26</v>
      </c>
      <c r="D18" s="21"/>
      <c r="E18" s="22"/>
      <c r="F18" s="18"/>
      <c r="G18" s="32" t="s">
        <v>7</v>
      </c>
      <c r="H18" s="33" t="s">
        <v>35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>
      <c r="A19" s="17"/>
      <c r="B19" s="18"/>
      <c r="C19" s="24" t="s">
        <v>28</v>
      </c>
      <c r="D19" s="25"/>
      <c r="E19" s="34"/>
      <c r="F19" s="18"/>
      <c r="G19" s="32" t="s">
        <v>36</v>
      </c>
      <c r="H19" s="33" t="s">
        <v>37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>
      <c r="A20" s="17"/>
      <c r="B20" s="18"/>
      <c r="C20" s="24" t="s">
        <v>29</v>
      </c>
      <c r="D20" s="25"/>
      <c r="E20" s="34"/>
      <c r="F20" s="18"/>
      <c r="G20" s="32" t="s">
        <v>38</v>
      </c>
      <c r="H20" s="33" t="s">
        <v>39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ht="15.75" customHeight="1">
      <c r="A21" s="17"/>
      <c r="B21" s="18"/>
      <c r="C21" s="28" t="s">
        <v>30</v>
      </c>
      <c r="D21" s="29"/>
      <c r="E21" s="35"/>
      <c r="F21" s="18"/>
      <c r="G21" s="32"/>
      <c r="H21" s="33" t="s">
        <v>40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ht="15.75" customHeight="1">
      <c r="A22" s="17"/>
      <c r="B22" s="18"/>
      <c r="C22" s="9"/>
      <c r="D22" s="9"/>
      <c r="E22" s="19"/>
      <c r="F22" s="18"/>
      <c r="G22" s="32"/>
      <c r="H22" s="33" t="s">
        <v>41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ht="15.75" customHeight="1">
      <c r="A23" s="17"/>
      <c r="B23" s="18"/>
      <c r="C23" s="18"/>
      <c r="D23" s="18"/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ht="15.75" customHeight="1">
      <c r="A24" s="17"/>
      <c r="B24" s="18"/>
      <c r="C24" s="18"/>
      <c r="D24" s="36" t="s">
        <v>42</v>
      </c>
      <c r="E24" s="37" t="s">
        <v>43</v>
      </c>
      <c r="F24" s="38" t="s">
        <v>43</v>
      </c>
      <c r="G24" s="38" t="s">
        <v>43</v>
      </c>
      <c r="H24" s="38" t="s">
        <v>43</v>
      </c>
      <c r="I24" s="40" t="s">
        <v>43</v>
      </c>
      <c r="J24" s="38" t="s">
        <v>43</v>
      </c>
      <c r="K24" s="38" t="s">
        <v>43</v>
      </c>
      <c r="L24" s="38" t="s">
        <v>43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ht="15.75" customHeight="1">
      <c r="A25" s="17"/>
      <c r="B25" s="18"/>
      <c r="C25" s="18"/>
      <c r="D25" s="36" t="s">
        <v>47</v>
      </c>
      <c r="E25" s="41" t="s">
        <v>7</v>
      </c>
      <c r="F25" s="42" t="s">
        <v>7</v>
      </c>
      <c r="G25" s="42" t="s">
        <v>7</v>
      </c>
      <c r="H25" s="43" t="s">
        <v>7</v>
      </c>
      <c r="I25" s="41" t="s">
        <v>7</v>
      </c>
      <c r="J25" s="42" t="s">
        <v>7</v>
      </c>
      <c r="K25" s="42" t="s">
        <v>7</v>
      </c>
      <c r="L25" s="42" t="s">
        <v>7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ht="15.75" customHeight="1">
      <c r="A26" s="17"/>
      <c r="B26" s="18"/>
      <c r="C26" s="18"/>
      <c r="D26" s="36" t="s">
        <v>10</v>
      </c>
      <c r="E26" s="44" t="s">
        <v>11</v>
      </c>
      <c r="F26" s="45" t="s">
        <v>11</v>
      </c>
      <c r="G26" s="45" t="s">
        <v>11</v>
      </c>
      <c r="H26" s="46" t="s">
        <v>11</v>
      </c>
      <c r="I26" s="44" t="s">
        <v>11</v>
      </c>
      <c r="J26" s="45" t="s">
        <v>11</v>
      </c>
      <c r="K26" s="45" t="s">
        <v>11</v>
      </c>
      <c r="L26" s="45" t="s">
        <v>11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ht="15.75" customHeight="1">
      <c r="A27" s="17"/>
      <c r="B27" s="18"/>
      <c r="C27" s="18"/>
      <c r="D27" s="36"/>
      <c r="E27" s="47" t="str">
        <f>E31</f>
        <v>DRV </v>
      </c>
      <c r="F27" s="48"/>
      <c r="G27" s="48"/>
      <c r="H27" s="49"/>
      <c r="I27" s="47" t="str">
        <f>I31</f>
        <v>Chiller </v>
      </c>
      <c r="J27" s="48"/>
      <c r="K27" s="48"/>
      <c r="L27" s="11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ht="15.75" customHeight="1">
      <c r="A28" s="17"/>
      <c r="B28" s="18"/>
      <c r="C28" s="18"/>
      <c r="D28" s="36" t="s">
        <v>34</v>
      </c>
      <c r="E28" s="44" t="s">
        <v>48</v>
      </c>
      <c r="F28" s="45" t="s">
        <v>49</v>
      </c>
      <c r="G28" s="45" t="s">
        <v>50</v>
      </c>
      <c r="H28" s="46" t="s">
        <v>51</v>
      </c>
      <c r="I28" s="44" t="s">
        <v>48</v>
      </c>
      <c r="J28" s="45" t="s">
        <v>49</v>
      </c>
      <c r="K28" s="45" t="s">
        <v>50</v>
      </c>
      <c r="L28" s="45" t="s">
        <v>368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ht="15.75" customHeight="1">
      <c r="A29" s="17"/>
      <c r="B29" s="18"/>
      <c r="C29" s="18"/>
      <c r="D29" s="36" t="s">
        <v>12</v>
      </c>
      <c r="E29" s="44" t="s">
        <v>55</v>
      </c>
      <c r="F29" s="45" t="s">
        <v>55</v>
      </c>
      <c r="G29" s="45" t="s">
        <v>55</v>
      </c>
      <c r="H29" s="46" t="s">
        <v>55</v>
      </c>
      <c r="I29" s="44" t="s">
        <v>55</v>
      </c>
      <c r="J29" s="45" t="s">
        <v>55</v>
      </c>
      <c r="K29" s="45" t="s">
        <v>55</v>
      </c>
      <c r="L29" s="45" t="s">
        <v>55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ht="15.75" customHeight="1">
      <c r="A30" s="17"/>
      <c r="B30" s="18"/>
      <c r="C30" s="18"/>
      <c r="D30" s="36" t="s">
        <v>56</v>
      </c>
      <c r="E30" s="44" t="s">
        <v>369</v>
      </c>
      <c r="F30" s="45" t="s">
        <v>369</v>
      </c>
      <c r="G30" s="45" t="s">
        <v>369</v>
      </c>
      <c r="H30" s="46" t="s">
        <v>369</v>
      </c>
      <c r="I30" s="44" t="s">
        <v>369</v>
      </c>
      <c r="J30" s="45" t="s">
        <v>369</v>
      </c>
      <c r="K30" s="45" t="s">
        <v>369</v>
      </c>
      <c r="L30" s="45" t="s">
        <v>369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ht="15.75" customHeight="1">
      <c r="A31" s="17"/>
      <c r="B31" s="18"/>
      <c r="C31" s="18"/>
      <c r="D31" s="36" t="s">
        <v>58</v>
      </c>
      <c r="E31" s="126" t="s">
        <v>370</v>
      </c>
      <c r="F31" s="127" t="s">
        <v>371</v>
      </c>
      <c r="G31" s="127" t="s">
        <v>371</v>
      </c>
      <c r="H31" s="128" t="s">
        <v>372</v>
      </c>
      <c r="I31" s="126" t="s">
        <v>373</v>
      </c>
      <c r="J31" s="127" t="s">
        <v>374</v>
      </c>
      <c r="K31" s="127" t="s">
        <v>374</v>
      </c>
      <c r="L31" s="127" t="s">
        <v>375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ht="15.75" customHeight="1">
      <c r="A32" s="17"/>
      <c r="B32" s="59" t="s">
        <v>70</v>
      </c>
      <c r="C32" s="60" t="s">
        <v>71</v>
      </c>
      <c r="D32" s="60" t="s">
        <v>72</v>
      </c>
      <c r="E32" s="61" t="s">
        <v>376</v>
      </c>
      <c r="F32" s="61" t="s">
        <v>376</v>
      </c>
      <c r="G32" s="61" t="s">
        <v>376</v>
      </c>
      <c r="H32" s="61" t="s">
        <v>376</v>
      </c>
      <c r="I32" s="61" t="s">
        <v>376</v>
      </c>
      <c r="J32" s="61" t="s">
        <v>376</v>
      </c>
      <c r="K32" s="61" t="s">
        <v>376</v>
      </c>
      <c r="L32" s="61" t="s">
        <v>376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ht="15.75" customHeight="1">
      <c r="A33" s="17"/>
      <c r="B33" s="59"/>
      <c r="C33" s="60"/>
      <c r="D33" s="60" t="s">
        <v>74</v>
      </c>
      <c r="E33" s="62" t="s">
        <v>75</v>
      </c>
      <c r="F33" s="62" t="s">
        <v>75</v>
      </c>
      <c r="G33" s="62" t="s">
        <v>75</v>
      </c>
      <c r="H33" s="62" t="s">
        <v>75</v>
      </c>
      <c r="I33" s="62" t="s">
        <v>75</v>
      </c>
      <c r="J33" s="62" t="s">
        <v>75</v>
      </c>
      <c r="K33" s="62" t="s">
        <v>75</v>
      </c>
      <c r="L33" s="62" t="s">
        <v>75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ht="15.75" customHeight="1">
      <c r="A34" s="17"/>
      <c r="B34" s="59"/>
      <c r="C34" s="60"/>
      <c r="D34" s="60" t="s">
        <v>77</v>
      </c>
      <c r="E34" s="188" t="s">
        <v>377</v>
      </c>
      <c r="F34" s="188" t="s">
        <v>377</v>
      </c>
      <c r="G34" s="188" t="s">
        <v>377</v>
      </c>
      <c r="H34" s="188" t="s">
        <v>377</v>
      </c>
      <c r="I34" s="188" t="s">
        <v>377</v>
      </c>
      <c r="J34" s="188" t="s">
        <v>377</v>
      </c>
      <c r="K34" s="188" t="s">
        <v>377</v>
      </c>
      <c r="L34" s="188" t="s">
        <v>377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ht="15.75" customHeight="1">
      <c r="A35" s="17"/>
      <c r="B35" s="59"/>
      <c r="C35" s="60"/>
      <c r="D35" s="60" t="s">
        <v>78</v>
      </c>
      <c r="E35" s="62" t="s">
        <v>378</v>
      </c>
      <c r="F35" s="62" t="s">
        <v>378</v>
      </c>
      <c r="G35" s="62" t="s">
        <v>378</v>
      </c>
      <c r="H35" s="62" t="s">
        <v>378</v>
      </c>
      <c r="I35" s="62" t="s">
        <v>378</v>
      </c>
      <c r="J35" s="62" t="s">
        <v>378</v>
      </c>
      <c r="K35" s="62" t="s">
        <v>378</v>
      </c>
      <c r="L35" s="62" t="s">
        <v>378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ht="15.75" customHeight="1">
      <c r="A36" s="17"/>
      <c r="B36" s="59"/>
      <c r="C36" s="60"/>
      <c r="D36" s="60" t="s">
        <v>79</v>
      </c>
      <c r="E36" s="63"/>
      <c r="F36" s="63"/>
      <c r="G36" s="63"/>
      <c r="H36" s="63"/>
      <c r="I36" s="63"/>
      <c r="J36" s="63"/>
      <c r="K36" s="63"/>
      <c r="L36" s="63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ht="15.75" customHeight="1">
      <c r="A37" s="17"/>
      <c r="B37" s="59"/>
      <c r="C37" s="60"/>
      <c r="D37" s="60" t="s">
        <v>81</v>
      </c>
      <c r="E37" s="63"/>
      <c r="F37" s="63"/>
      <c r="G37" s="63"/>
      <c r="H37" s="63"/>
      <c r="I37" s="63"/>
      <c r="J37" s="63"/>
      <c r="K37" s="63"/>
      <c r="L37" s="63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ht="15.75" customHeight="1">
      <c r="A38" s="17"/>
      <c r="B38" s="59"/>
      <c r="C38" s="60"/>
      <c r="D38" s="60" t="s">
        <v>82</v>
      </c>
      <c r="E38" s="62" t="s">
        <v>379</v>
      </c>
      <c r="F38" s="62" t="s">
        <v>379</v>
      </c>
      <c r="G38" s="62" t="s">
        <v>379</v>
      </c>
      <c r="H38" s="62" t="s">
        <v>379</v>
      </c>
      <c r="I38" s="62" t="s">
        <v>379</v>
      </c>
      <c r="J38" s="62" t="s">
        <v>379</v>
      </c>
      <c r="K38" s="62" t="s">
        <v>379</v>
      </c>
      <c r="L38" s="62" t="s">
        <v>379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ht="15.75" customHeight="1">
      <c r="A39" s="17"/>
      <c r="B39" s="59"/>
      <c r="C39" s="60"/>
      <c r="D39" s="60" t="s">
        <v>85</v>
      </c>
      <c r="E39" s="62" t="s">
        <v>379</v>
      </c>
      <c r="F39" s="62" t="s">
        <v>379</v>
      </c>
      <c r="G39" s="62" t="s">
        <v>379</v>
      </c>
      <c r="H39" s="62" t="s">
        <v>379</v>
      </c>
      <c r="I39" s="62" t="s">
        <v>379</v>
      </c>
      <c r="J39" s="62" t="s">
        <v>379</v>
      </c>
      <c r="K39" s="62" t="s">
        <v>379</v>
      </c>
      <c r="L39" s="62" t="s">
        <v>379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ht="15.75" customHeight="1">
      <c r="A40" s="17"/>
      <c r="B40" s="59"/>
      <c r="C40" s="60"/>
      <c r="D40" s="60" t="s">
        <v>86</v>
      </c>
      <c r="E40" s="62" t="s">
        <v>379</v>
      </c>
      <c r="F40" s="62" t="s">
        <v>379</v>
      </c>
      <c r="G40" s="62" t="s">
        <v>379</v>
      </c>
      <c r="H40" s="62" t="s">
        <v>379</v>
      </c>
      <c r="I40" s="62" t="s">
        <v>379</v>
      </c>
      <c r="J40" s="62" t="s">
        <v>379</v>
      </c>
      <c r="K40" s="62" t="s">
        <v>379</v>
      </c>
      <c r="L40" s="62" t="s">
        <v>379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ht="15.75" customHeight="1">
      <c r="A41" s="17"/>
      <c r="B41" s="59"/>
      <c r="C41" s="60"/>
      <c r="D41" s="60" t="s">
        <v>87</v>
      </c>
      <c r="E41" s="64"/>
      <c r="F41" s="64"/>
      <c r="G41" s="64"/>
      <c r="H41" s="64"/>
      <c r="I41" s="64"/>
      <c r="J41" s="64"/>
      <c r="K41" s="64"/>
      <c r="L41" s="64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ht="15.75" customHeight="1">
      <c r="A42" s="17"/>
      <c r="B42" s="59"/>
      <c r="C42" s="60"/>
      <c r="D42" s="60" t="s">
        <v>88</v>
      </c>
      <c r="E42" s="65"/>
      <c r="F42" s="65"/>
      <c r="G42" s="65"/>
      <c r="H42" s="65"/>
      <c r="I42" s="65"/>
      <c r="J42" s="65"/>
      <c r="K42" s="65"/>
      <c r="L42" s="65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ht="15.75" customHeight="1">
      <c r="A43" s="17"/>
      <c r="B43" s="59"/>
      <c r="C43" s="66" t="s">
        <v>89</v>
      </c>
      <c r="D43" s="67" t="s">
        <v>90</v>
      </c>
      <c r="E43" s="68" t="s">
        <v>380</v>
      </c>
      <c r="F43" s="68" t="s">
        <v>380</v>
      </c>
      <c r="G43" s="68" t="s">
        <v>380</v>
      </c>
      <c r="H43" s="68" t="s">
        <v>380</v>
      </c>
      <c r="I43" s="68" t="s">
        <v>380</v>
      </c>
      <c r="J43" s="68" t="s">
        <v>380</v>
      </c>
      <c r="K43" s="68" t="s">
        <v>380</v>
      </c>
      <c r="L43" s="68" t="s">
        <v>380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ht="15.75" customHeight="1">
      <c r="A44" s="17"/>
      <c r="B44" s="59"/>
      <c r="C44" s="69"/>
      <c r="D44" s="67" t="s">
        <v>93</v>
      </c>
      <c r="E44" s="68" t="s">
        <v>94</v>
      </c>
      <c r="F44" s="68" t="s">
        <v>94</v>
      </c>
      <c r="G44" s="68" t="s">
        <v>94</v>
      </c>
      <c r="H44" s="68" t="s">
        <v>94</v>
      </c>
      <c r="I44" s="68" t="s">
        <v>94</v>
      </c>
      <c r="J44" s="68" t="s">
        <v>94</v>
      </c>
      <c r="K44" s="68" t="s">
        <v>94</v>
      </c>
      <c r="L44" s="68" t="s">
        <v>94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ht="15.75" customHeight="1">
      <c r="A45" s="17"/>
      <c r="B45" s="59"/>
      <c r="C45" s="70"/>
      <c r="D45" s="67" t="s">
        <v>95</v>
      </c>
      <c r="E45" s="68" t="s">
        <v>94</v>
      </c>
      <c r="F45" s="68" t="s">
        <v>94</v>
      </c>
      <c r="G45" s="68" t="s">
        <v>94</v>
      </c>
      <c r="H45" s="68" t="s">
        <v>94</v>
      </c>
      <c r="I45" s="68" t="s">
        <v>94</v>
      </c>
      <c r="J45" s="68" t="s">
        <v>94</v>
      </c>
      <c r="K45" s="68" t="s">
        <v>94</v>
      </c>
      <c r="L45" s="68" t="s">
        <v>94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ht="15.75" customHeight="1">
      <c r="A46" s="17"/>
      <c r="B46" s="59"/>
      <c r="C46" s="67" t="s">
        <v>96</v>
      </c>
      <c r="D46" s="67" t="s">
        <v>97</v>
      </c>
      <c r="E46" s="68"/>
      <c r="F46" s="68"/>
      <c r="G46" s="68"/>
      <c r="H46" s="68"/>
      <c r="I46" s="68"/>
      <c r="J46" s="68"/>
      <c r="K46" s="68"/>
      <c r="L46" s="6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ht="15.75" customHeight="1">
      <c r="A47" s="17"/>
      <c r="B47" s="59"/>
      <c r="C47" s="66" t="s">
        <v>98</v>
      </c>
      <c r="D47" s="13" t="s">
        <v>99</v>
      </c>
      <c r="E47" s="68" t="s">
        <v>381</v>
      </c>
      <c r="F47" s="68" t="s">
        <v>381</v>
      </c>
      <c r="G47" s="68" t="s">
        <v>381</v>
      </c>
      <c r="H47" s="68" t="s">
        <v>381</v>
      </c>
      <c r="I47" s="68" t="s">
        <v>381</v>
      </c>
      <c r="J47" s="68" t="s">
        <v>381</v>
      </c>
      <c r="K47" s="68" t="s">
        <v>381</v>
      </c>
      <c r="L47" s="68" t="s">
        <v>381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ht="15.75" customHeight="1">
      <c r="A48" s="17"/>
      <c r="B48" s="59"/>
      <c r="C48" s="70"/>
      <c r="D48" s="13" t="s">
        <v>101</v>
      </c>
      <c r="E48" s="68" t="s">
        <v>382</v>
      </c>
      <c r="F48" s="68" t="s">
        <v>382</v>
      </c>
      <c r="G48" s="68" t="s">
        <v>382</v>
      </c>
      <c r="H48" s="68" t="s">
        <v>382</v>
      </c>
      <c r="I48" s="68" t="s">
        <v>382</v>
      </c>
      <c r="J48" s="68" t="s">
        <v>382</v>
      </c>
      <c r="K48" s="68" t="s">
        <v>382</v>
      </c>
      <c r="L48" s="68" t="s">
        <v>382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ht="15.75" customHeight="1">
      <c r="A49" s="17"/>
      <c r="B49" s="59"/>
      <c r="C49" s="67" t="s">
        <v>103</v>
      </c>
      <c r="D49" s="13" t="s">
        <v>104</v>
      </c>
      <c r="E49" s="68">
        <v>1.7</v>
      </c>
      <c r="F49" s="68">
        <v>1.7</v>
      </c>
      <c r="G49" s="68">
        <v>1.7</v>
      </c>
      <c r="H49" s="68">
        <v>1.7</v>
      </c>
      <c r="I49" s="68">
        <v>1.7</v>
      </c>
      <c r="J49" s="68">
        <v>1.7</v>
      </c>
      <c r="K49" s="68">
        <v>1.7</v>
      </c>
      <c r="L49" s="68">
        <v>1.7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ht="15.75" customHeight="1">
      <c r="A50" s="17"/>
      <c r="B50" s="71" t="s">
        <v>105</v>
      </c>
      <c r="C50" s="66" t="s">
        <v>106</v>
      </c>
      <c r="D50" s="13" t="s">
        <v>99</v>
      </c>
      <c r="E50" s="72" t="s">
        <v>383</v>
      </c>
      <c r="F50" s="72" t="s">
        <v>383</v>
      </c>
      <c r="G50" s="72" t="s">
        <v>383</v>
      </c>
      <c r="H50" s="72" t="s">
        <v>383</v>
      </c>
      <c r="I50" s="72" t="s">
        <v>383</v>
      </c>
      <c r="J50" s="72" t="s">
        <v>383</v>
      </c>
      <c r="K50" s="72" t="s">
        <v>383</v>
      </c>
      <c r="L50" s="72" t="s">
        <v>383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ht="15.75" customHeight="1">
      <c r="A51" s="17"/>
      <c r="B51" s="69"/>
      <c r="C51" s="69"/>
      <c r="D51" s="13" t="s">
        <v>108</v>
      </c>
      <c r="E51" s="72">
        <v>66.38</v>
      </c>
      <c r="F51" s="72">
        <v>66.38</v>
      </c>
      <c r="G51" s="72">
        <v>66.38</v>
      </c>
      <c r="H51" s="72">
        <v>66.38</v>
      </c>
      <c r="I51" s="72">
        <v>66.38</v>
      </c>
      <c r="J51" s="72">
        <v>66.38</v>
      </c>
      <c r="K51" s="72">
        <v>66.38</v>
      </c>
      <c r="L51" s="72">
        <v>66.38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ht="15.75" customHeight="1">
      <c r="A52" s="17"/>
      <c r="B52" s="69"/>
      <c r="C52" s="69"/>
      <c r="D52" s="13" t="s">
        <v>109</v>
      </c>
      <c r="E52" s="72" t="s">
        <v>110</v>
      </c>
      <c r="F52" s="72" t="s">
        <v>110</v>
      </c>
      <c r="G52" s="72" t="s">
        <v>110</v>
      </c>
      <c r="H52" s="72" t="s">
        <v>110</v>
      </c>
      <c r="I52" s="72" t="s">
        <v>110</v>
      </c>
      <c r="J52" s="72" t="s">
        <v>110</v>
      </c>
      <c r="K52" s="72" t="s">
        <v>110</v>
      </c>
      <c r="L52" s="72" t="s">
        <v>110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ht="15.75" customHeight="1">
      <c r="A53" s="17"/>
      <c r="B53" s="69"/>
      <c r="C53" s="70"/>
      <c r="D53" s="13" t="s">
        <v>111</v>
      </c>
      <c r="E53" s="68" t="s">
        <v>112</v>
      </c>
      <c r="F53" s="68" t="s">
        <v>112</v>
      </c>
      <c r="G53" s="68" t="s">
        <v>112</v>
      </c>
      <c r="H53" s="68" t="s">
        <v>112</v>
      </c>
      <c r="I53" s="68" t="s">
        <v>112</v>
      </c>
      <c r="J53" s="68" t="s">
        <v>112</v>
      </c>
      <c r="K53" s="68" t="s">
        <v>112</v>
      </c>
      <c r="L53" s="68" t="s">
        <v>112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ht="15.75" customHeight="1">
      <c r="A54" s="17"/>
      <c r="B54" s="69"/>
      <c r="C54" s="66" t="s">
        <v>113</v>
      </c>
      <c r="D54" s="13" t="s">
        <v>99</v>
      </c>
      <c r="E54" s="68" t="s">
        <v>384</v>
      </c>
      <c r="F54" s="68" t="s">
        <v>384</v>
      </c>
      <c r="G54" s="68" t="s">
        <v>384</v>
      </c>
      <c r="H54" s="68" t="s">
        <v>385</v>
      </c>
      <c r="I54" s="68" t="s">
        <v>386</v>
      </c>
      <c r="J54" s="68" t="s">
        <v>386</v>
      </c>
      <c r="K54" s="68" t="s">
        <v>386</v>
      </c>
      <c r="L54" s="68" t="s">
        <v>386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ht="15.75" customHeight="1">
      <c r="A55" s="17"/>
      <c r="B55" s="69"/>
      <c r="C55" s="69"/>
      <c r="D55" s="13" t="s">
        <v>114</v>
      </c>
      <c r="E55" s="68" t="s">
        <v>387</v>
      </c>
      <c r="F55" s="68" t="s">
        <v>387</v>
      </c>
      <c r="G55" s="68" t="s">
        <v>387</v>
      </c>
      <c r="H55" s="68" t="s">
        <v>387</v>
      </c>
      <c r="I55" s="68" t="s">
        <v>387</v>
      </c>
      <c r="J55" s="68" t="s">
        <v>387</v>
      </c>
      <c r="K55" s="68" t="s">
        <v>387</v>
      </c>
      <c r="L55" s="68" t="s">
        <v>387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ht="15.75" customHeight="1">
      <c r="A56" s="17"/>
      <c r="B56" s="69"/>
      <c r="C56" s="70"/>
      <c r="D56" s="13" t="s">
        <v>116</v>
      </c>
      <c r="E56" s="73"/>
      <c r="F56" s="73"/>
      <c r="G56" s="73"/>
      <c r="H56" s="73"/>
      <c r="I56" s="73"/>
      <c r="J56" s="73"/>
      <c r="K56" s="73"/>
      <c r="L56" s="73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ht="15.75" customHeight="1">
      <c r="A57" s="17"/>
      <c r="B57" s="69"/>
      <c r="C57" s="66" t="s">
        <v>117</v>
      </c>
      <c r="D57" s="13" t="s">
        <v>99</v>
      </c>
      <c r="E57" s="68" t="s">
        <v>388</v>
      </c>
      <c r="F57" s="68" t="s">
        <v>388</v>
      </c>
      <c r="G57" s="68" t="s">
        <v>388</v>
      </c>
      <c r="H57" s="68" t="s">
        <v>388</v>
      </c>
      <c r="I57" s="68" t="s">
        <v>388</v>
      </c>
      <c r="J57" s="68" t="s">
        <v>388</v>
      </c>
      <c r="K57" s="68" t="s">
        <v>388</v>
      </c>
      <c r="L57" s="68" t="s">
        <v>388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ht="15.75" customHeight="1">
      <c r="A58" s="17"/>
      <c r="B58" s="69"/>
      <c r="C58" s="70"/>
      <c r="D58" s="13" t="s">
        <v>122</v>
      </c>
      <c r="E58" s="68" t="s">
        <v>123</v>
      </c>
      <c r="F58" s="68" t="s">
        <v>123</v>
      </c>
      <c r="G58" s="68" t="s">
        <v>123</v>
      </c>
      <c r="H58" s="68" t="s">
        <v>123</v>
      </c>
      <c r="I58" s="68" t="s">
        <v>123</v>
      </c>
      <c r="J58" s="68" t="s">
        <v>123</v>
      </c>
      <c r="K58" s="68" t="s">
        <v>123</v>
      </c>
      <c r="L58" s="68" t="s">
        <v>123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ht="15.75" customHeight="1">
      <c r="A59" s="17"/>
      <c r="B59" s="69"/>
      <c r="C59" s="66" t="s">
        <v>127</v>
      </c>
      <c r="D59" s="13" t="s">
        <v>99</v>
      </c>
      <c r="E59" s="68" t="s">
        <v>129</v>
      </c>
      <c r="F59" s="68" t="s">
        <v>129</v>
      </c>
      <c r="G59" s="68" t="s">
        <v>129</v>
      </c>
      <c r="H59" s="68" t="s">
        <v>129</v>
      </c>
      <c r="I59" s="68" t="s">
        <v>129</v>
      </c>
      <c r="J59" s="68" t="s">
        <v>129</v>
      </c>
      <c r="K59" s="68" t="s">
        <v>129</v>
      </c>
      <c r="L59" s="68" t="s">
        <v>129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ht="15.75" customHeight="1">
      <c r="A60" s="17"/>
      <c r="B60" s="69"/>
      <c r="C60" s="69"/>
      <c r="D60" s="13" t="s">
        <v>114</v>
      </c>
      <c r="E60" s="68"/>
      <c r="F60" s="68"/>
      <c r="G60" s="68"/>
      <c r="H60" s="68"/>
      <c r="I60" s="68"/>
      <c r="J60" s="68"/>
      <c r="K60" s="68"/>
      <c r="L60" s="6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ht="15.75" customHeight="1">
      <c r="A61" s="17"/>
      <c r="B61" s="69"/>
      <c r="C61" s="69"/>
      <c r="D61" s="13" t="s">
        <v>116</v>
      </c>
      <c r="E61" s="68"/>
      <c r="F61" s="68"/>
      <c r="G61" s="68"/>
      <c r="H61" s="68"/>
      <c r="I61" s="68"/>
      <c r="J61" s="68"/>
      <c r="K61" s="68"/>
      <c r="L61" s="6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ht="15.75" customHeight="1">
      <c r="A62" s="17"/>
      <c r="B62" s="69"/>
      <c r="C62" s="70"/>
      <c r="D62" s="13" t="s">
        <v>139</v>
      </c>
      <c r="E62" s="72"/>
      <c r="F62" s="72"/>
      <c r="G62" s="72"/>
      <c r="H62" s="72"/>
      <c r="I62" s="72"/>
      <c r="J62" s="72"/>
      <c r="K62" s="72"/>
      <c r="L62" s="72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ht="15.75" customHeight="1">
      <c r="A63" s="17"/>
      <c r="B63" s="69"/>
      <c r="C63" s="66" t="s">
        <v>140</v>
      </c>
      <c r="D63" s="13" t="s">
        <v>99</v>
      </c>
      <c r="E63" s="68" t="s">
        <v>344</v>
      </c>
      <c r="F63" s="68" t="s">
        <v>344</v>
      </c>
      <c r="G63" s="68" t="s">
        <v>344</v>
      </c>
      <c r="H63" s="68" t="s">
        <v>344</v>
      </c>
      <c r="I63" s="68" t="s">
        <v>344</v>
      </c>
      <c r="J63" s="68" t="s">
        <v>344</v>
      </c>
      <c r="K63" s="68" t="s">
        <v>344</v>
      </c>
      <c r="L63" s="68" t="s">
        <v>344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ht="15.75" customHeight="1">
      <c r="A64" s="17"/>
      <c r="B64" s="69"/>
      <c r="C64" s="69"/>
      <c r="D64" s="13" t="s">
        <v>114</v>
      </c>
      <c r="E64" s="67" t="s">
        <v>345</v>
      </c>
      <c r="F64" s="67" t="s">
        <v>345</v>
      </c>
      <c r="G64" s="67" t="s">
        <v>345</v>
      </c>
      <c r="H64" s="67" t="s">
        <v>345</v>
      </c>
      <c r="I64" s="67" t="s">
        <v>345</v>
      </c>
      <c r="J64" s="67" t="s">
        <v>345</v>
      </c>
      <c r="K64" s="67" t="s">
        <v>345</v>
      </c>
      <c r="L64" s="67" t="s">
        <v>345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ht="15.75" customHeight="1">
      <c r="A65" s="17"/>
      <c r="B65" s="69"/>
      <c r="C65" s="70"/>
      <c r="D65" s="13" t="s">
        <v>116</v>
      </c>
      <c r="E65" s="72" t="s">
        <v>142</v>
      </c>
      <c r="F65" s="72" t="s">
        <v>142</v>
      </c>
      <c r="G65" s="72" t="s">
        <v>142</v>
      </c>
      <c r="H65" s="72" t="s">
        <v>142</v>
      </c>
      <c r="I65" s="72" t="s">
        <v>142</v>
      </c>
      <c r="J65" s="72" t="s">
        <v>142</v>
      </c>
      <c r="K65" s="72" t="s">
        <v>142</v>
      </c>
      <c r="L65" s="72" t="s">
        <v>142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ht="15.75" customHeight="1">
      <c r="A66" s="17"/>
      <c r="B66" s="69"/>
      <c r="C66" s="66" t="s">
        <v>143</v>
      </c>
      <c r="D66" s="13" t="s">
        <v>114</v>
      </c>
      <c r="E66" s="72" t="s">
        <v>112</v>
      </c>
      <c r="F66" s="72" t="s">
        <v>112</v>
      </c>
      <c r="G66" s="72" t="s">
        <v>112</v>
      </c>
      <c r="H66" s="72" t="s">
        <v>112</v>
      </c>
      <c r="I66" s="72" t="s">
        <v>112</v>
      </c>
      <c r="J66" s="72" t="s">
        <v>112</v>
      </c>
      <c r="K66" s="72" t="s">
        <v>112</v>
      </c>
      <c r="L66" s="72" t="s">
        <v>112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ht="15.75" customHeight="1">
      <c r="A67" s="17"/>
      <c r="B67" s="69"/>
      <c r="C67" s="69"/>
      <c r="D67" s="13" t="s">
        <v>144</v>
      </c>
      <c r="E67" s="72" t="s">
        <v>112</v>
      </c>
      <c r="F67" s="72" t="s">
        <v>112</v>
      </c>
      <c r="G67" s="72" t="s">
        <v>112</v>
      </c>
      <c r="H67" s="72" t="s">
        <v>112</v>
      </c>
      <c r="I67" s="72" t="s">
        <v>112</v>
      </c>
      <c r="J67" s="72" t="s">
        <v>112</v>
      </c>
      <c r="K67" s="72" t="s">
        <v>112</v>
      </c>
      <c r="L67" s="72" t="s">
        <v>112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ht="15.75" customHeight="1">
      <c r="A68" s="17"/>
      <c r="B68" s="69"/>
      <c r="C68" s="69"/>
      <c r="D68" s="13" t="s">
        <v>145</v>
      </c>
      <c r="E68" s="72" t="s">
        <v>112</v>
      </c>
      <c r="F68" s="72" t="s">
        <v>112</v>
      </c>
      <c r="G68" s="72" t="s">
        <v>112</v>
      </c>
      <c r="H68" s="72" t="s">
        <v>112</v>
      </c>
      <c r="I68" s="72" t="s">
        <v>112</v>
      </c>
      <c r="J68" s="72" t="s">
        <v>112</v>
      </c>
      <c r="K68" s="72" t="s">
        <v>112</v>
      </c>
      <c r="L68" s="72" t="s">
        <v>112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ht="34.5" customHeight="1">
      <c r="A69" s="17"/>
      <c r="B69" s="69"/>
      <c r="C69" s="69"/>
      <c r="D69" s="13" t="s">
        <v>146</v>
      </c>
      <c r="E69" s="72" t="s">
        <v>112</v>
      </c>
      <c r="F69" s="72" t="s">
        <v>112</v>
      </c>
      <c r="G69" s="72" t="s">
        <v>112</v>
      </c>
      <c r="H69" s="72" t="s">
        <v>112</v>
      </c>
      <c r="I69" s="72" t="s">
        <v>112</v>
      </c>
      <c r="J69" s="72" t="s">
        <v>112</v>
      </c>
      <c r="K69" s="72" t="s">
        <v>112</v>
      </c>
      <c r="L69" s="72" t="s">
        <v>112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ht="15.75" customHeight="1">
      <c r="A70" s="17"/>
      <c r="B70" s="69"/>
      <c r="C70" s="70"/>
      <c r="D70" s="60" t="s">
        <v>147</v>
      </c>
      <c r="E70" s="72" t="s">
        <v>112</v>
      </c>
      <c r="F70" s="72" t="s">
        <v>112</v>
      </c>
      <c r="G70" s="72" t="s">
        <v>112</v>
      </c>
      <c r="H70" s="72" t="s">
        <v>112</v>
      </c>
      <c r="I70" s="72" t="s">
        <v>112</v>
      </c>
      <c r="J70" s="72" t="s">
        <v>112</v>
      </c>
      <c r="K70" s="72" t="s">
        <v>112</v>
      </c>
      <c r="L70" s="72" t="s">
        <v>112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ht="15.75" customHeight="1">
      <c r="A71" s="17"/>
      <c r="B71" s="69"/>
      <c r="C71" s="12" t="s">
        <v>144</v>
      </c>
      <c r="D71" s="12" t="s">
        <v>144</v>
      </c>
      <c r="E71" s="74" t="s">
        <v>27</v>
      </c>
      <c r="F71" s="74" t="s">
        <v>27</v>
      </c>
      <c r="G71" s="74" t="s">
        <v>27</v>
      </c>
      <c r="H71" s="74" t="s">
        <v>27</v>
      </c>
      <c r="I71" s="74" t="s">
        <v>27</v>
      </c>
      <c r="J71" s="74" t="s">
        <v>27</v>
      </c>
      <c r="K71" s="74" t="s">
        <v>27</v>
      </c>
      <c r="L71" s="74" t="s">
        <v>27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ht="15.75" customHeight="1">
      <c r="A72" s="17"/>
      <c r="B72" s="69"/>
      <c r="C72" s="12" t="s">
        <v>148</v>
      </c>
      <c r="D72" s="12" t="s">
        <v>148</v>
      </c>
      <c r="E72" s="68" t="s">
        <v>27</v>
      </c>
      <c r="F72" s="68" t="s">
        <v>27</v>
      </c>
      <c r="G72" s="68" t="s">
        <v>27</v>
      </c>
      <c r="H72" s="68" t="s">
        <v>27</v>
      </c>
      <c r="I72" s="68" t="s">
        <v>27</v>
      </c>
      <c r="J72" s="68" t="s">
        <v>27</v>
      </c>
      <c r="K72" s="68" t="s">
        <v>27</v>
      </c>
      <c r="L72" s="68" t="s">
        <v>27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ht="15.75" customHeight="1">
      <c r="A73" s="17"/>
      <c r="B73" s="69"/>
      <c r="C73" s="12" t="s">
        <v>149</v>
      </c>
      <c r="D73" s="12" t="s">
        <v>149</v>
      </c>
      <c r="E73" s="74" t="s">
        <v>27</v>
      </c>
      <c r="F73" s="74" t="s">
        <v>27</v>
      </c>
      <c r="G73" s="74" t="s">
        <v>27</v>
      </c>
      <c r="H73" s="74" t="s">
        <v>27</v>
      </c>
      <c r="I73" s="74" t="s">
        <v>27</v>
      </c>
      <c r="J73" s="74" t="s">
        <v>27</v>
      </c>
      <c r="K73" s="74" t="s">
        <v>27</v>
      </c>
      <c r="L73" s="74" t="s">
        <v>27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ht="15.75" customHeight="1">
      <c r="A74" s="17"/>
      <c r="B74" s="69"/>
      <c r="C74" s="12" t="s">
        <v>150</v>
      </c>
      <c r="D74" s="12" t="s">
        <v>150</v>
      </c>
      <c r="E74" s="74" t="s">
        <v>27</v>
      </c>
      <c r="F74" s="74" t="s">
        <v>27</v>
      </c>
      <c r="G74" s="74" t="s">
        <v>27</v>
      </c>
      <c r="H74" s="74" t="s">
        <v>27</v>
      </c>
      <c r="I74" s="74" t="s">
        <v>27</v>
      </c>
      <c r="J74" s="74" t="s">
        <v>27</v>
      </c>
      <c r="K74" s="74" t="s">
        <v>27</v>
      </c>
      <c r="L74" s="74" t="s">
        <v>27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ht="15.75" customHeight="1">
      <c r="A75" s="17"/>
      <c r="B75" s="70"/>
      <c r="C75" s="12" t="s">
        <v>151</v>
      </c>
      <c r="D75" s="12" t="s">
        <v>151</v>
      </c>
      <c r="E75" s="72"/>
      <c r="F75" s="72"/>
      <c r="G75" s="72"/>
      <c r="H75" s="72"/>
      <c r="I75" s="72"/>
      <c r="J75" s="72"/>
      <c r="K75" s="72"/>
      <c r="L75" s="72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ht="15.0" customHeight="1">
      <c r="A76" s="17"/>
      <c r="B76" s="129" t="s">
        <v>152</v>
      </c>
      <c r="C76" s="76" t="s">
        <v>153</v>
      </c>
      <c r="D76" s="76" t="s">
        <v>153</v>
      </c>
      <c r="E76" s="77"/>
      <c r="F76" s="77"/>
      <c r="G76" s="77"/>
      <c r="H76" s="77"/>
      <c r="I76" s="77"/>
      <c r="J76" s="77"/>
      <c r="K76" s="77"/>
      <c r="L76" s="77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ht="15.75" customHeight="1">
      <c r="A77" s="17"/>
      <c r="B77" s="69"/>
      <c r="C77" s="189" t="s">
        <v>346</v>
      </c>
      <c r="D77" s="76" t="s">
        <v>346</v>
      </c>
      <c r="E77" s="77"/>
      <c r="F77" s="77"/>
      <c r="G77" s="77"/>
      <c r="H77" s="77"/>
      <c r="I77" s="77"/>
      <c r="J77" s="77"/>
      <c r="K77" s="77"/>
      <c r="L77" s="77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ht="15.75" customHeight="1">
      <c r="A78" s="17"/>
      <c r="B78" s="69"/>
      <c r="C78" s="69"/>
      <c r="D78" s="76" t="s">
        <v>347</v>
      </c>
      <c r="E78" s="77"/>
      <c r="F78" s="77"/>
      <c r="G78" s="77"/>
      <c r="H78" s="77"/>
      <c r="I78" s="77"/>
      <c r="J78" s="77"/>
      <c r="K78" s="77"/>
      <c r="L78" s="77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ht="15.75" customHeight="1">
      <c r="A79" s="17"/>
      <c r="B79" s="69"/>
      <c r="C79" s="69"/>
      <c r="D79" s="76" t="s">
        <v>348</v>
      </c>
      <c r="E79" s="77"/>
      <c r="F79" s="77"/>
      <c r="G79" s="77"/>
      <c r="H79" s="77"/>
      <c r="I79" s="77"/>
      <c r="J79" s="77"/>
      <c r="K79" s="77"/>
      <c r="L79" s="77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ht="15.75" customHeight="1">
      <c r="A80" s="17"/>
      <c r="B80" s="69"/>
      <c r="C80" s="69"/>
      <c r="D80" s="76" t="s">
        <v>349</v>
      </c>
      <c r="E80" s="77"/>
      <c r="F80" s="77"/>
      <c r="G80" s="77"/>
      <c r="H80" s="77"/>
      <c r="I80" s="77"/>
      <c r="J80" s="77"/>
      <c r="K80" s="77"/>
      <c r="L80" s="77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ht="15.75" customHeight="1">
      <c r="A81" s="17"/>
      <c r="B81" s="69"/>
      <c r="C81" s="69"/>
      <c r="D81" s="76" t="s">
        <v>350</v>
      </c>
      <c r="E81" s="77"/>
      <c r="F81" s="77"/>
      <c r="G81" s="77"/>
      <c r="H81" s="77"/>
      <c r="I81" s="77"/>
      <c r="J81" s="77"/>
      <c r="K81" s="77"/>
      <c r="L81" s="77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ht="15.75" customHeight="1">
      <c r="A82" s="17"/>
      <c r="B82" s="69"/>
      <c r="C82" s="69"/>
      <c r="D82" s="76" t="s">
        <v>351</v>
      </c>
      <c r="E82" s="150"/>
      <c r="F82" s="150"/>
      <c r="G82" s="150"/>
      <c r="H82" s="150"/>
      <c r="I82" s="150"/>
      <c r="J82" s="150"/>
      <c r="K82" s="150"/>
      <c r="L82" s="150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ht="15.75" customHeight="1">
      <c r="A83" s="17"/>
      <c r="B83" s="69"/>
      <c r="C83" s="70"/>
      <c r="D83" s="76" t="s">
        <v>352</v>
      </c>
      <c r="E83" s="77"/>
      <c r="F83" s="77"/>
      <c r="G83" s="77"/>
      <c r="H83" s="77"/>
      <c r="I83" s="77"/>
      <c r="J83" s="77"/>
      <c r="K83" s="77"/>
      <c r="L83" s="77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ht="15.75" customHeight="1">
      <c r="A84" s="17"/>
      <c r="B84" s="69"/>
      <c r="C84" s="189" t="s">
        <v>353</v>
      </c>
      <c r="D84" s="76" t="s">
        <v>354</v>
      </c>
      <c r="E84" s="77"/>
      <c r="F84" s="77"/>
      <c r="G84" s="77"/>
      <c r="H84" s="77"/>
      <c r="I84" s="77"/>
      <c r="J84" s="77"/>
      <c r="K84" s="77"/>
      <c r="L84" s="77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ht="15.75" customHeight="1">
      <c r="A85" s="17"/>
      <c r="B85" s="69"/>
      <c r="C85" s="69"/>
      <c r="D85" s="76" t="s">
        <v>355</v>
      </c>
      <c r="E85" s="77"/>
      <c r="F85" s="77"/>
      <c r="G85" s="77"/>
      <c r="H85" s="77"/>
      <c r="I85" s="77"/>
      <c r="J85" s="77"/>
      <c r="K85" s="77"/>
      <c r="L85" s="77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ht="15.75" customHeight="1">
      <c r="A86" s="17"/>
      <c r="B86" s="69"/>
      <c r="C86" s="69"/>
      <c r="D86" s="76" t="s">
        <v>356</v>
      </c>
      <c r="E86" s="77"/>
      <c r="F86" s="77"/>
      <c r="G86" s="77"/>
      <c r="H86" s="77"/>
      <c r="I86" s="77"/>
      <c r="J86" s="77"/>
      <c r="K86" s="77"/>
      <c r="L86" s="77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ht="15.75" customHeight="1">
      <c r="A87" s="17"/>
      <c r="B87" s="69"/>
      <c r="C87" s="69"/>
      <c r="D87" s="76" t="s">
        <v>357</v>
      </c>
      <c r="E87" s="77"/>
      <c r="F87" s="77"/>
      <c r="G87" s="77"/>
      <c r="H87" s="77"/>
      <c r="I87" s="77"/>
      <c r="J87" s="77"/>
      <c r="K87" s="77"/>
      <c r="L87" s="77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ht="15.75" customHeight="1">
      <c r="A88" s="17"/>
      <c r="B88" s="69"/>
      <c r="C88" s="69"/>
      <c r="D88" s="76" t="s">
        <v>358</v>
      </c>
      <c r="E88" s="77"/>
      <c r="F88" s="77"/>
      <c r="G88" s="77"/>
      <c r="H88" s="77"/>
      <c r="I88" s="77"/>
      <c r="J88" s="77"/>
      <c r="K88" s="77"/>
      <c r="L88" s="77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ht="15.75" customHeight="1">
      <c r="A89" s="17"/>
      <c r="B89" s="69"/>
      <c r="C89" s="69"/>
      <c r="D89" s="76" t="s">
        <v>359</v>
      </c>
      <c r="E89" s="77"/>
      <c r="F89" s="77"/>
      <c r="G89" s="77"/>
      <c r="H89" s="77"/>
      <c r="I89" s="77"/>
      <c r="J89" s="77"/>
      <c r="K89" s="77"/>
      <c r="L89" s="77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ht="15.75" customHeight="1">
      <c r="A90" s="17"/>
      <c r="B90" s="69"/>
      <c r="C90" s="69"/>
      <c r="D90" s="76" t="s">
        <v>360</v>
      </c>
      <c r="E90" s="77"/>
      <c r="F90" s="77"/>
      <c r="G90" s="77"/>
      <c r="H90" s="77"/>
      <c r="I90" s="77"/>
      <c r="J90" s="77"/>
      <c r="K90" s="77"/>
      <c r="L90" s="77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ht="15.0" customHeight="1">
      <c r="A91" s="17"/>
      <c r="B91" s="69"/>
      <c r="C91" s="69"/>
      <c r="D91" s="76" t="s">
        <v>361</v>
      </c>
      <c r="E91" s="77"/>
      <c r="F91" s="77"/>
      <c r="G91" s="77"/>
      <c r="H91" s="77"/>
      <c r="I91" s="77"/>
      <c r="J91" s="77"/>
      <c r="K91" s="77"/>
      <c r="L91" s="77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ht="15.75" customHeight="1">
      <c r="A92" s="17"/>
      <c r="B92" s="69"/>
      <c r="C92" s="69"/>
      <c r="D92" s="76" t="s">
        <v>362</v>
      </c>
      <c r="E92" s="150"/>
      <c r="F92" s="150"/>
      <c r="G92" s="150"/>
      <c r="H92" s="150"/>
      <c r="I92" s="150"/>
      <c r="J92" s="150"/>
      <c r="K92" s="150"/>
      <c r="L92" s="150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ht="15.75" customHeight="1">
      <c r="A93" s="17"/>
      <c r="B93" s="69"/>
      <c r="C93" s="70"/>
      <c r="D93" s="76" t="s">
        <v>363</v>
      </c>
      <c r="E93" s="77"/>
      <c r="F93" s="77"/>
      <c r="G93" s="77"/>
      <c r="H93" s="77"/>
      <c r="I93" s="77"/>
      <c r="J93" s="77"/>
      <c r="K93" s="77"/>
      <c r="L93" s="77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ht="15.75" customHeight="1">
      <c r="A94" s="17"/>
      <c r="B94" s="69"/>
      <c r="C94" s="189" t="s">
        <v>364</v>
      </c>
      <c r="D94" s="76" t="s">
        <v>364</v>
      </c>
      <c r="E94" s="77"/>
      <c r="F94" s="77"/>
      <c r="G94" s="77"/>
      <c r="H94" s="77"/>
      <c r="I94" s="77"/>
      <c r="J94" s="77"/>
      <c r="K94" s="77"/>
      <c r="L94" s="77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ht="15.75" customHeight="1">
      <c r="A95" s="17"/>
      <c r="B95" s="69"/>
      <c r="C95" s="70"/>
      <c r="D95" s="76" t="s">
        <v>365</v>
      </c>
      <c r="E95" s="77"/>
      <c r="F95" s="77"/>
      <c r="G95" s="77"/>
      <c r="H95" s="77"/>
      <c r="I95" s="77"/>
      <c r="J95" s="77"/>
      <c r="K95" s="77"/>
      <c r="L95" s="77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ht="15.75" customHeight="1">
      <c r="A96" s="17"/>
      <c r="B96" s="69"/>
      <c r="C96" s="189" t="s">
        <v>366</v>
      </c>
      <c r="D96" s="190" t="s">
        <v>366</v>
      </c>
      <c r="E96" s="77"/>
      <c r="F96" s="77"/>
      <c r="G96" s="77"/>
      <c r="H96" s="77"/>
      <c r="I96" s="77"/>
      <c r="J96" s="77"/>
      <c r="K96" s="77"/>
      <c r="L96" s="77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ht="15.75" customHeight="1">
      <c r="A97" s="17"/>
      <c r="B97" s="70"/>
      <c r="C97" s="70"/>
      <c r="D97" s="190" t="s">
        <v>367</v>
      </c>
      <c r="E97" s="77"/>
      <c r="F97" s="77"/>
      <c r="G97" s="77"/>
      <c r="H97" s="77"/>
      <c r="I97" s="77"/>
      <c r="J97" s="77"/>
      <c r="K97" s="77"/>
      <c r="L97" s="77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ht="15.75" customHeight="1">
      <c r="A98" s="17"/>
      <c r="B98" s="78" t="s">
        <v>154</v>
      </c>
      <c r="C98" s="79" t="s">
        <v>155</v>
      </c>
      <c r="D98" s="80" t="s">
        <v>156</v>
      </c>
      <c r="E98" s="154"/>
      <c r="F98" s="154"/>
      <c r="G98" s="154"/>
      <c r="H98" s="154"/>
      <c r="I98" s="154"/>
      <c r="J98" s="154"/>
      <c r="K98" s="154"/>
      <c r="L98" s="154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ht="15.75" customHeight="1">
      <c r="A99" s="17"/>
      <c r="B99" s="69"/>
      <c r="C99" s="69"/>
      <c r="D99" s="80" t="s">
        <v>157</v>
      </c>
      <c r="E99" s="154"/>
      <c r="F99" s="154"/>
      <c r="G99" s="154"/>
      <c r="H99" s="154"/>
      <c r="I99" s="154"/>
      <c r="J99" s="154"/>
      <c r="K99" s="154"/>
      <c r="L99" s="154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ht="15.75" customHeight="1">
      <c r="A100" s="17"/>
      <c r="B100" s="69"/>
      <c r="C100" s="70"/>
      <c r="D100" s="80" t="s">
        <v>158</v>
      </c>
      <c r="E100" s="156"/>
      <c r="F100" s="156"/>
      <c r="G100" s="156"/>
      <c r="H100" s="156"/>
      <c r="I100" s="156"/>
      <c r="J100" s="156"/>
      <c r="K100" s="156"/>
      <c r="L100" s="156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ht="15.75" customHeight="1">
      <c r="A101" s="17"/>
      <c r="B101" s="69"/>
      <c r="C101" s="79" t="s">
        <v>159</v>
      </c>
      <c r="D101" s="80" t="s">
        <v>160</v>
      </c>
      <c r="E101" s="154"/>
      <c r="F101" s="154"/>
      <c r="G101" s="154"/>
      <c r="H101" s="154"/>
      <c r="I101" s="154"/>
      <c r="J101" s="154"/>
      <c r="K101" s="154"/>
      <c r="L101" s="154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ht="15.75" customHeight="1">
      <c r="A102" s="17"/>
      <c r="B102" s="69"/>
      <c r="C102" s="69"/>
      <c r="D102" s="80" t="s">
        <v>161</v>
      </c>
      <c r="E102" s="154"/>
      <c r="F102" s="154"/>
      <c r="G102" s="154"/>
      <c r="H102" s="154"/>
      <c r="I102" s="154"/>
      <c r="J102" s="154"/>
      <c r="K102" s="154"/>
      <c r="L102" s="154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ht="15.75" customHeight="1">
      <c r="A103" s="17"/>
      <c r="B103" s="69"/>
      <c r="C103" s="69"/>
      <c r="D103" s="80" t="s">
        <v>162</v>
      </c>
      <c r="E103" s="154"/>
      <c r="F103" s="154"/>
      <c r="G103" s="154"/>
      <c r="H103" s="154"/>
      <c r="I103" s="154"/>
      <c r="J103" s="154"/>
      <c r="K103" s="154"/>
      <c r="L103" s="154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ht="15.75" customHeight="1">
      <c r="A104" s="17"/>
      <c r="B104" s="69"/>
      <c r="C104" s="70"/>
      <c r="D104" s="80" t="s">
        <v>163</v>
      </c>
      <c r="E104" s="154"/>
      <c r="F104" s="154"/>
      <c r="G104" s="154"/>
      <c r="H104" s="154"/>
      <c r="I104" s="154"/>
      <c r="J104" s="154"/>
      <c r="K104" s="154"/>
      <c r="L104" s="154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ht="15.75" customHeight="1">
      <c r="A105" s="17"/>
      <c r="B105" s="69"/>
      <c r="C105" s="79" t="s">
        <v>164</v>
      </c>
      <c r="D105" s="80" t="s">
        <v>165</v>
      </c>
      <c r="E105" s="154"/>
      <c r="F105" s="154"/>
      <c r="G105" s="154"/>
      <c r="H105" s="154"/>
      <c r="I105" s="154"/>
      <c r="J105" s="154"/>
      <c r="K105" s="154"/>
      <c r="L105" s="154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ht="15.75" customHeight="1">
      <c r="A106" s="17"/>
      <c r="B106" s="69"/>
      <c r="C106" s="69"/>
      <c r="D106" s="80" t="s">
        <v>166</v>
      </c>
      <c r="E106" s="154"/>
      <c r="F106" s="154"/>
      <c r="G106" s="154"/>
      <c r="H106" s="154"/>
      <c r="I106" s="154"/>
      <c r="J106" s="154"/>
      <c r="K106" s="154"/>
      <c r="L106" s="154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ht="15.75" customHeight="1">
      <c r="A107" s="17"/>
      <c r="B107" s="69"/>
      <c r="C107" s="84"/>
      <c r="D107" s="80" t="s">
        <v>167</v>
      </c>
      <c r="E107" s="154"/>
      <c r="F107" s="154"/>
      <c r="G107" s="154"/>
      <c r="H107" s="154"/>
      <c r="I107" s="154"/>
      <c r="J107" s="154"/>
      <c r="K107" s="154"/>
      <c r="L107" s="154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ht="15.75" customHeight="1">
      <c r="A108" s="17"/>
      <c r="B108" s="69"/>
      <c r="C108" s="79" t="s">
        <v>168</v>
      </c>
      <c r="D108" s="80" t="s">
        <v>169</v>
      </c>
      <c r="E108" s="154"/>
      <c r="F108" s="154"/>
      <c r="G108" s="154"/>
      <c r="H108" s="154"/>
      <c r="I108" s="154"/>
      <c r="J108" s="154"/>
      <c r="K108" s="154"/>
      <c r="L108" s="154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ht="15.75" customHeight="1">
      <c r="A109" s="17"/>
      <c r="B109" s="69"/>
      <c r="C109" s="69"/>
      <c r="D109" s="80" t="s">
        <v>170</v>
      </c>
      <c r="E109" s="154"/>
      <c r="F109" s="154"/>
      <c r="G109" s="154"/>
      <c r="H109" s="154"/>
      <c r="I109" s="154"/>
      <c r="J109" s="154"/>
      <c r="K109" s="154"/>
      <c r="L109" s="154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ht="15.75" customHeight="1">
      <c r="A110" s="17"/>
      <c r="B110" s="69"/>
      <c r="C110" s="69"/>
      <c r="D110" s="80" t="s">
        <v>171</v>
      </c>
      <c r="E110" s="154"/>
      <c r="F110" s="154"/>
      <c r="G110" s="154"/>
      <c r="H110" s="154"/>
      <c r="I110" s="154"/>
      <c r="J110" s="154"/>
      <c r="K110" s="154"/>
      <c r="L110" s="154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ht="15.75" customHeight="1">
      <c r="A111" s="17"/>
      <c r="B111" s="69"/>
      <c r="C111" s="70"/>
      <c r="D111" s="80" t="s">
        <v>172</v>
      </c>
      <c r="E111" s="154"/>
      <c r="F111" s="154"/>
      <c r="G111" s="154"/>
      <c r="H111" s="154"/>
      <c r="I111" s="154"/>
      <c r="J111" s="154"/>
      <c r="K111" s="154"/>
      <c r="L111" s="154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ht="15.0" customHeight="1">
      <c r="A112" s="17"/>
      <c r="B112" s="69"/>
      <c r="C112" s="85" t="s">
        <v>173</v>
      </c>
      <c r="D112" s="80" t="s">
        <v>174</v>
      </c>
      <c r="E112" s="154"/>
      <c r="F112" s="154"/>
      <c r="G112" s="154"/>
      <c r="H112" s="154"/>
      <c r="I112" s="154"/>
      <c r="J112" s="154"/>
      <c r="K112" s="154"/>
      <c r="L112" s="154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ht="15.0" customHeight="1">
      <c r="A113" s="17"/>
      <c r="B113" s="69"/>
      <c r="C113" s="85" t="s">
        <v>175</v>
      </c>
      <c r="D113" s="80" t="s">
        <v>176</v>
      </c>
      <c r="E113" s="154"/>
      <c r="F113" s="154"/>
      <c r="G113" s="154"/>
      <c r="H113" s="154"/>
      <c r="I113" s="154"/>
      <c r="J113" s="154"/>
      <c r="K113" s="154"/>
      <c r="L113" s="154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ht="15.0" customHeight="1">
      <c r="A114" s="17"/>
      <c r="B114" s="69"/>
      <c r="C114" s="85" t="s">
        <v>177</v>
      </c>
      <c r="D114" s="80" t="s">
        <v>178</v>
      </c>
      <c r="E114" s="154"/>
      <c r="F114" s="154"/>
      <c r="G114" s="154"/>
      <c r="H114" s="154"/>
      <c r="I114" s="154"/>
      <c r="J114" s="154"/>
      <c r="K114" s="154"/>
      <c r="L114" s="154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ht="15.0" customHeight="1">
      <c r="A115" s="17"/>
      <c r="B115" s="69"/>
      <c r="C115" s="85" t="s">
        <v>179</v>
      </c>
      <c r="D115" s="80" t="s">
        <v>180</v>
      </c>
      <c r="E115" s="154"/>
      <c r="F115" s="154"/>
      <c r="G115" s="154"/>
      <c r="H115" s="154"/>
      <c r="I115" s="154"/>
      <c r="J115" s="154"/>
      <c r="K115" s="154"/>
      <c r="L115" s="154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ht="15.75" customHeight="1">
      <c r="A116" s="17"/>
      <c r="B116" s="69"/>
      <c r="C116" s="85" t="s">
        <v>181</v>
      </c>
      <c r="D116" s="80" t="s">
        <v>182</v>
      </c>
      <c r="E116" s="154"/>
      <c r="F116" s="154"/>
      <c r="G116" s="154"/>
      <c r="H116" s="154"/>
      <c r="I116" s="154"/>
      <c r="J116" s="154"/>
      <c r="K116" s="154"/>
      <c r="L116" s="154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ht="15.75" customHeight="1">
      <c r="A117" s="17"/>
      <c r="B117" s="69"/>
      <c r="C117" s="85" t="s">
        <v>181</v>
      </c>
      <c r="D117" s="80" t="s">
        <v>183</v>
      </c>
      <c r="E117" s="154"/>
      <c r="F117" s="154"/>
      <c r="G117" s="154"/>
      <c r="H117" s="154"/>
      <c r="I117" s="154"/>
      <c r="J117" s="154"/>
      <c r="K117" s="154"/>
      <c r="L117" s="154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ht="15.75" customHeight="1">
      <c r="A118" s="17"/>
      <c r="B118" s="69"/>
      <c r="C118" s="79" t="s">
        <v>184</v>
      </c>
      <c r="D118" s="80" t="s">
        <v>185</v>
      </c>
      <c r="E118" s="154"/>
      <c r="F118" s="154"/>
      <c r="G118" s="154"/>
      <c r="H118" s="154"/>
      <c r="I118" s="154"/>
      <c r="J118" s="154"/>
      <c r="K118" s="154"/>
      <c r="L118" s="154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ht="15.75" customHeight="1">
      <c r="A119" s="17"/>
      <c r="B119" s="69"/>
      <c r="C119" s="69"/>
      <c r="D119" s="80" t="s">
        <v>186</v>
      </c>
      <c r="E119" s="154"/>
      <c r="F119" s="154"/>
      <c r="G119" s="154"/>
      <c r="H119" s="154"/>
      <c r="I119" s="154"/>
      <c r="J119" s="154"/>
      <c r="K119" s="154"/>
      <c r="L119" s="154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ht="15.75" customHeight="1">
      <c r="A120" s="17"/>
      <c r="B120" s="69"/>
      <c r="C120" s="69"/>
      <c r="D120" s="80" t="s">
        <v>187</v>
      </c>
      <c r="E120" s="154"/>
      <c r="F120" s="154"/>
      <c r="G120" s="154"/>
      <c r="H120" s="154"/>
      <c r="I120" s="154"/>
      <c r="J120" s="154"/>
      <c r="K120" s="154"/>
      <c r="L120" s="154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ht="15.75" customHeight="1">
      <c r="A121" s="17"/>
      <c r="B121" s="69"/>
      <c r="C121" s="69"/>
      <c r="D121" s="80" t="s">
        <v>188</v>
      </c>
      <c r="E121" s="154"/>
      <c r="F121" s="154"/>
      <c r="G121" s="154"/>
      <c r="H121" s="154"/>
      <c r="I121" s="154"/>
      <c r="J121" s="154"/>
      <c r="K121" s="154"/>
      <c r="L121" s="154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ht="15.75" customHeight="1">
      <c r="A122" s="17"/>
      <c r="B122" s="69"/>
      <c r="C122" s="69"/>
      <c r="D122" s="80" t="s">
        <v>189</v>
      </c>
      <c r="E122" s="154"/>
      <c r="F122" s="154"/>
      <c r="G122" s="154"/>
      <c r="H122" s="154"/>
      <c r="I122" s="154"/>
      <c r="J122" s="154"/>
      <c r="K122" s="154"/>
      <c r="L122" s="154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ht="15.75" customHeight="1">
      <c r="A123" s="17"/>
      <c r="B123" s="69"/>
      <c r="C123" s="69"/>
      <c r="D123" s="80" t="s">
        <v>190</v>
      </c>
      <c r="E123" s="154"/>
      <c r="F123" s="154"/>
      <c r="G123" s="154"/>
      <c r="H123" s="154"/>
      <c r="I123" s="154"/>
      <c r="J123" s="154"/>
      <c r="K123" s="154"/>
      <c r="L123" s="154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ht="15.75" customHeight="1">
      <c r="A124" s="17"/>
      <c r="B124" s="69"/>
      <c r="C124" s="69"/>
      <c r="D124" s="80" t="s">
        <v>191</v>
      </c>
      <c r="E124" s="154"/>
      <c r="F124" s="154"/>
      <c r="G124" s="154"/>
      <c r="H124" s="154"/>
      <c r="I124" s="154"/>
      <c r="J124" s="154"/>
      <c r="K124" s="154"/>
      <c r="L124" s="154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ht="15.75" customHeight="1">
      <c r="A125" s="17"/>
      <c r="B125" s="69"/>
      <c r="C125" s="70"/>
      <c r="D125" s="80" t="s">
        <v>192</v>
      </c>
      <c r="E125" s="154"/>
      <c r="F125" s="154"/>
      <c r="G125" s="154"/>
      <c r="H125" s="154"/>
      <c r="I125" s="154"/>
      <c r="J125" s="154"/>
      <c r="K125" s="154"/>
      <c r="L125" s="154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ht="15.75" customHeight="1">
      <c r="A126" s="17"/>
      <c r="B126" s="69"/>
      <c r="C126" s="79" t="s">
        <v>193</v>
      </c>
      <c r="D126" s="80" t="s">
        <v>194</v>
      </c>
      <c r="E126" s="154"/>
      <c r="F126" s="154"/>
      <c r="G126" s="154"/>
      <c r="H126" s="154"/>
      <c r="I126" s="154"/>
      <c r="J126" s="154"/>
      <c r="K126" s="154"/>
      <c r="L126" s="154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ht="15.75" customHeight="1">
      <c r="A127" s="17"/>
      <c r="B127" s="69"/>
      <c r="C127" s="69"/>
      <c r="D127" s="80" t="s">
        <v>195</v>
      </c>
      <c r="E127" s="154"/>
      <c r="F127" s="154"/>
      <c r="G127" s="154"/>
      <c r="H127" s="154"/>
      <c r="I127" s="154"/>
      <c r="J127" s="154"/>
      <c r="K127" s="154"/>
      <c r="L127" s="154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ht="15.75" customHeight="1">
      <c r="A128" s="17"/>
      <c r="B128" s="69"/>
      <c r="C128" s="69"/>
      <c r="D128" s="80" t="s">
        <v>196</v>
      </c>
      <c r="E128" s="154"/>
      <c r="F128" s="154"/>
      <c r="G128" s="154"/>
      <c r="H128" s="154"/>
      <c r="I128" s="154"/>
      <c r="J128" s="154"/>
      <c r="K128" s="154"/>
      <c r="L128" s="154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ht="15.75" customHeight="1">
      <c r="A129" s="17"/>
      <c r="B129" s="69"/>
      <c r="C129" s="69"/>
      <c r="D129" s="80" t="s">
        <v>197</v>
      </c>
      <c r="E129" s="154"/>
      <c r="F129" s="154"/>
      <c r="G129" s="154"/>
      <c r="H129" s="154"/>
      <c r="I129" s="154"/>
      <c r="J129" s="154"/>
      <c r="K129" s="154"/>
      <c r="L129" s="154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ht="15.75" customHeight="1">
      <c r="A130" s="17"/>
      <c r="B130" s="69"/>
      <c r="C130" s="69"/>
      <c r="D130" s="80" t="s">
        <v>198</v>
      </c>
      <c r="E130" s="154"/>
      <c r="F130" s="154"/>
      <c r="G130" s="154"/>
      <c r="H130" s="154"/>
      <c r="I130" s="154"/>
      <c r="J130" s="154"/>
      <c r="K130" s="154"/>
      <c r="L130" s="154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ht="15.75" customHeight="1">
      <c r="A131" s="17"/>
      <c r="B131" s="69"/>
      <c r="C131" s="69"/>
      <c r="D131" s="80" t="s">
        <v>199</v>
      </c>
      <c r="E131" s="154"/>
      <c r="F131" s="154"/>
      <c r="G131" s="154"/>
      <c r="H131" s="154"/>
      <c r="I131" s="154"/>
      <c r="J131" s="154"/>
      <c r="K131" s="154"/>
      <c r="L131" s="154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ht="15.75" customHeight="1">
      <c r="A132" s="17"/>
      <c r="B132" s="69"/>
      <c r="C132" s="69"/>
      <c r="D132" s="80" t="s">
        <v>200</v>
      </c>
      <c r="E132" s="154"/>
      <c r="F132" s="154"/>
      <c r="G132" s="154"/>
      <c r="H132" s="154"/>
      <c r="I132" s="154"/>
      <c r="J132" s="154"/>
      <c r="K132" s="154"/>
      <c r="L132" s="154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ht="15.75" customHeight="1">
      <c r="A133" s="17"/>
      <c r="B133" s="69"/>
      <c r="C133" s="70"/>
      <c r="D133" s="80" t="s">
        <v>201</v>
      </c>
      <c r="E133" s="154"/>
      <c r="F133" s="154"/>
      <c r="G133" s="154"/>
      <c r="H133" s="154"/>
      <c r="I133" s="154"/>
      <c r="J133" s="154"/>
      <c r="K133" s="154"/>
      <c r="L133" s="154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ht="15.75" customHeight="1">
      <c r="A134" s="17"/>
      <c r="B134" s="69"/>
      <c r="C134" s="79" t="s">
        <v>202</v>
      </c>
      <c r="D134" s="80" t="s">
        <v>203</v>
      </c>
      <c r="E134" s="154"/>
      <c r="F134" s="154"/>
      <c r="G134" s="154"/>
      <c r="H134" s="154"/>
      <c r="I134" s="154"/>
      <c r="J134" s="154"/>
      <c r="K134" s="154"/>
      <c r="L134" s="154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ht="15.75" customHeight="1">
      <c r="A135" s="17"/>
      <c r="B135" s="69"/>
      <c r="C135" s="69"/>
      <c r="D135" s="80" t="s">
        <v>204</v>
      </c>
      <c r="E135" s="154"/>
      <c r="F135" s="154"/>
      <c r="G135" s="154"/>
      <c r="H135" s="154"/>
      <c r="I135" s="154"/>
      <c r="J135" s="154"/>
      <c r="K135" s="154"/>
      <c r="L135" s="154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ht="15.75" customHeight="1">
      <c r="A136" s="17"/>
      <c r="B136" s="69"/>
      <c r="C136" s="69"/>
      <c r="D136" s="80" t="s">
        <v>205</v>
      </c>
      <c r="E136" s="154"/>
      <c r="F136" s="154"/>
      <c r="G136" s="154"/>
      <c r="H136" s="154"/>
      <c r="I136" s="154"/>
      <c r="J136" s="154"/>
      <c r="K136" s="154"/>
      <c r="L136" s="154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ht="15.75" customHeight="1">
      <c r="A137" s="17"/>
      <c r="B137" s="69"/>
      <c r="C137" s="70"/>
      <c r="D137" s="80" t="s">
        <v>206</v>
      </c>
      <c r="E137" s="154"/>
      <c r="F137" s="154"/>
      <c r="G137" s="154"/>
      <c r="H137" s="154"/>
      <c r="I137" s="154"/>
      <c r="J137" s="154"/>
      <c r="K137" s="154"/>
      <c r="L137" s="154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ht="15.75" customHeight="1">
      <c r="A138" s="17"/>
      <c r="B138" s="69"/>
      <c r="C138" s="79" t="s">
        <v>207</v>
      </c>
      <c r="D138" s="80" t="s">
        <v>208</v>
      </c>
      <c r="E138" s="154"/>
      <c r="F138" s="154"/>
      <c r="G138" s="154"/>
      <c r="H138" s="154"/>
      <c r="I138" s="154"/>
      <c r="J138" s="154"/>
      <c r="K138" s="154"/>
      <c r="L138" s="154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ht="15.75" customHeight="1">
      <c r="A139" s="17"/>
      <c r="B139" s="69"/>
      <c r="C139" s="69"/>
      <c r="D139" s="80" t="s">
        <v>209</v>
      </c>
      <c r="E139" s="154"/>
      <c r="F139" s="154"/>
      <c r="G139" s="154"/>
      <c r="H139" s="154"/>
      <c r="I139" s="154"/>
      <c r="J139" s="154"/>
      <c r="K139" s="154"/>
      <c r="L139" s="154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ht="15.75" customHeight="1">
      <c r="A140" s="17"/>
      <c r="B140" s="69"/>
      <c r="C140" s="69"/>
      <c r="D140" s="80" t="s">
        <v>210</v>
      </c>
      <c r="E140" s="154"/>
      <c r="F140" s="154"/>
      <c r="G140" s="154"/>
      <c r="H140" s="154"/>
      <c r="I140" s="154"/>
      <c r="J140" s="154"/>
      <c r="K140" s="154"/>
      <c r="L140" s="154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ht="15.75" customHeight="1">
      <c r="A141" s="17"/>
      <c r="B141" s="69"/>
      <c r="C141" s="69"/>
      <c r="D141" s="80" t="s">
        <v>211</v>
      </c>
      <c r="E141" s="154"/>
      <c r="F141" s="154"/>
      <c r="G141" s="154"/>
      <c r="H141" s="154"/>
      <c r="I141" s="154"/>
      <c r="J141" s="154"/>
      <c r="K141" s="154"/>
      <c r="L141" s="154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ht="15.75" customHeight="1">
      <c r="A142" s="17"/>
      <c r="B142" s="69"/>
      <c r="C142" s="69"/>
      <c r="D142" s="80" t="s">
        <v>212</v>
      </c>
      <c r="E142" s="154"/>
      <c r="F142" s="154"/>
      <c r="G142" s="154"/>
      <c r="H142" s="154"/>
      <c r="I142" s="154"/>
      <c r="J142" s="154"/>
      <c r="K142" s="154"/>
      <c r="L142" s="154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ht="15.75" customHeight="1">
      <c r="A143" s="17"/>
      <c r="B143" s="69"/>
      <c r="C143" s="69"/>
      <c r="D143" s="80" t="s">
        <v>213</v>
      </c>
      <c r="E143" s="154"/>
      <c r="F143" s="154"/>
      <c r="G143" s="154"/>
      <c r="H143" s="154"/>
      <c r="I143" s="154"/>
      <c r="J143" s="154"/>
      <c r="K143" s="154"/>
      <c r="L143" s="154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ht="15.75" customHeight="1">
      <c r="A144" s="17"/>
      <c r="B144" s="69"/>
      <c r="C144" s="70"/>
      <c r="D144" s="80" t="s">
        <v>214</v>
      </c>
      <c r="E144" s="154"/>
      <c r="F144" s="154"/>
      <c r="G144" s="154"/>
      <c r="H144" s="154"/>
      <c r="I144" s="154"/>
      <c r="J144" s="154"/>
      <c r="K144" s="154"/>
      <c r="L144" s="154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ht="15.75" customHeight="1">
      <c r="A145" s="17"/>
      <c r="B145" s="69"/>
      <c r="C145" s="79" t="s">
        <v>215</v>
      </c>
      <c r="D145" s="80" t="s">
        <v>216</v>
      </c>
      <c r="E145" s="154"/>
      <c r="F145" s="154"/>
      <c r="G145" s="154"/>
      <c r="H145" s="154"/>
      <c r="I145" s="154"/>
      <c r="J145" s="154"/>
      <c r="K145" s="154"/>
      <c r="L145" s="154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ht="15.75" customHeight="1">
      <c r="A146" s="17"/>
      <c r="B146" s="69"/>
      <c r="C146" s="69"/>
      <c r="D146" s="80" t="s">
        <v>217</v>
      </c>
      <c r="E146" s="154"/>
      <c r="F146" s="154"/>
      <c r="G146" s="154"/>
      <c r="H146" s="154"/>
      <c r="I146" s="154"/>
      <c r="J146" s="154"/>
      <c r="K146" s="154"/>
      <c r="L146" s="154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ht="15.75" customHeight="1">
      <c r="A147" s="17"/>
      <c r="B147" s="69"/>
      <c r="C147" s="69"/>
      <c r="D147" s="80" t="s">
        <v>218</v>
      </c>
      <c r="E147" s="154"/>
      <c r="F147" s="154"/>
      <c r="G147" s="154"/>
      <c r="H147" s="154"/>
      <c r="I147" s="154"/>
      <c r="J147" s="154"/>
      <c r="K147" s="154"/>
      <c r="L147" s="154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ht="15.75" customHeight="1">
      <c r="A148" s="17"/>
      <c r="B148" s="70"/>
      <c r="C148" s="70"/>
      <c r="D148" s="80" t="s">
        <v>219</v>
      </c>
      <c r="E148" s="154"/>
      <c r="F148" s="154"/>
      <c r="G148" s="154"/>
      <c r="H148" s="154"/>
      <c r="I148" s="154"/>
      <c r="J148" s="154"/>
      <c r="K148" s="154"/>
      <c r="L148" s="154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ht="15.75" customHeight="1">
      <c r="A149" s="17"/>
      <c r="B149" s="86" t="s">
        <v>220</v>
      </c>
      <c r="C149" s="87" t="s">
        <v>221</v>
      </c>
      <c r="D149" s="65" t="s">
        <v>222</v>
      </c>
      <c r="E149" s="88">
        <f t="shared" ref="E149:H149" si="1">SUM(E152:E165)</f>
        <v>999.8123019</v>
      </c>
      <c r="F149" s="88">
        <f t="shared" si="1"/>
        <v>950.6795743</v>
      </c>
      <c r="G149" s="88">
        <f t="shared" si="1"/>
        <v>903.7595743</v>
      </c>
      <c r="H149" s="88">
        <f t="shared" si="1"/>
        <v>884.6295743</v>
      </c>
      <c r="I149" s="88">
        <f t="shared" ref="I149:L149" si="2">SUM(I153:I165)</f>
        <v>926.5153446</v>
      </c>
      <c r="J149" s="88">
        <f t="shared" si="2"/>
        <v>903.5153446</v>
      </c>
      <c r="K149" s="88">
        <f t="shared" si="2"/>
        <v>742.6353446</v>
      </c>
      <c r="L149" s="88">
        <f t="shared" si="2"/>
        <v>877.2053446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 ht="15.75" customHeight="1">
      <c r="A150" s="17"/>
      <c r="B150" s="69"/>
      <c r="C150" s="70"/>
      <c r="D150" s="65" t="s">
        <v>223</v>
      </c>
      <c r="E150" s="88">
        <f t="shared" ref="E150:L150" si="3">E149+E151</f>
        <v>959.9123019</v>
      </c>
      <c r="F150" s="88">
        <f t="shared" si="3"/>
        <v>910.7795743</v>
      </c>
      <c r="G150" s="88">
        <f t="shared" si="3"/>
        <v>863.8595743</v>
      </c>
      <c r="H150" s="88">
        <f t="shared" si="3"/>
        <v>844.7295743</v>
      </c>
      <c r="I150" s="88">
        <f t="shared" si="3"/>
        <v>886.5953446</v>
      </c>
      <c r="J150" s="88">
        <f t="shared" si="3"/>
        <v>863.5953446</v>
      </c>
      <c r="K150" s="88">
        <f t="shared" si="3"/>
        <v>702.7153446</v>
      </c>
      <c r="L150" s="88">
        <f t="shared" si="3"/>
        <v>837.2853446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 ht="15.75" customHeight="1">
      <c r="A151" s="17"/>
      <c r="B151" s="69"/>
      <c r="C151" s="89" t="s">
        <v>224</v>
      </c>
      <c r="D151" s="90" t="s">
        <v>224</v>
      </c>
      <c r="E151" s="88">
        <v>-39.9</v>
      </c>
      <c r="F151" s="88">
        <v>-39.9</v>
      </c>
      <c r="G151" s="88">
        <v>-39.9</v>
      </c>
      <c r="H151" s="88">
        <v>-39.9</v>
      </c>
      <c r="I151" s="88">
        <v>-39.92</v>
      </c>
      <c r="J151" s="88">
        <v>-39.92</v>
      </c>
      <c r="K151" s="88">
        <v>-39.92</v>
      </c>
      <c r="L151" s="88">
        <v>-39.92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 ht="15.75" customHeight="1">
      <c r="A152" s="17"/>
      <c r="B152" s="69"/>
      <c r="C152" s="65" t="s">
        <v>225</v>
      </c>
      <c r="D152" s="65" t="s">
        <v>225</v>
      </c>
      <c r="E152" s="191">
        <v>1.64422971427826</v>
      </c>
      <c r="F152" s="191">
        <v>1.64422971427826</v>
      </c>
      <c r="G152" s="191">
        <v>1.64422971427826</v>
      </c>
      <c r="H152" s="191">
        <v>1.64422971427826</v>
      </c>
      <c r="I152" s="191">
        <v>1.64422971427826</v>
      </c>
      <c r="J152" s="191">
        <v>1.64422971427826</v>
      </c>
      <c r="K152" s="191">
        <v>1.64422971427826</v>
      </c>
      <c r="L152" s="191">
        <v>1.64422971427826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 ht="15.75" customHeight="1">
      <c r="A153" s="17"/>
      <c r="B153" s="69"/>
      <c r="C153" s="65" t="s">
        <v>226</v>
      </c>
      <c r="D153" s="65" t="s">
        <v>226</v>
      </c>
      <c r="E153" s="191">
        <v>128.050681813909</v>
      </c>
      <c r="F153" s="191">
        <v>128.050681813909</v>
      </c>
      <c r="G153" s="191">
        <v>128.050681813909</v>
      </c>
      <c r="H153" s="191">
        <v>128.050681813909</v>
      </c>
      <c r="I153" s="191">
        <v>128.050681813909</v>
      </c>
      <c r="J153" s="191">
        <v>128.050681813909</v>
      </c>
      <c r="K153" s="191">
        <v>128.050681813909</v>
      </c>
      <c r="L153" s="191">
        <v>128.050681813909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 ht="15.75" customHeight="1">
      <c r="A154" s="17"/>
      <c r="B154" s="69"/>
      <c r="C154" s="65" t="s">
        <v>227</v>
      </c>
      <c r="D154" s="65" t="s">
        <v>227</v>
      </c>
      <c r="E154" s="191">
        <v>149.124281312127</v>
      </c>
      <c r="F154" s="191">
        <v>149.124281312127</v>
      </c>
      <c r="G154" s="191">
        <v>149.124281312127</v>
      </c>
      <c r="H154" s="191">
        <v>149.124281312127</v>
      </c>
      <c r="I154" s="191">
        <v>149.124281312127</v>
      </c>
      <c r="J154" s="191">
        <v>149.124281312127</v>
      </c>
      <c r="K154" s="191">
        <v>149.124281312127</v>
      </c>
      <c r="L154" s="191">
        <v>149.124281312127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ht="15.75" customHeight="1">
      <c r="A155" s="17"/>
      <c r="B155" s="69"/>
      <c r="C155" s="65" t="s">
        <v>228</v>
      </c>
      <c r="D155" s="65" t="s">
        <v>228</v>
      </c>
      <c r="E155" s="191">
        <v>33.2479880762001</v>
      </c>
      <c r="F155" s="191">
        <v>33.2479880762001</v>
      </c>
      <c r="G155" s="191">
        <v>33.2479880762001</v>
      </c>
      <c r="H155" s="191">
        <v>33.2479880762001</v>
      </c>
      <c r="I155" s="191">
        <v>33.2479880762001</v>
      </c>
      <c r="J155" s="191">
        <v>33.2479880762001</v>
      </c>
      <c r="K155" s="191">
        <v>33.2479880762001</v>
      </c>
      <c r="L155" s="191">
        <v>33.2479880762001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 ht="15.75" customHeight="1">
      <c r="A156" s="17"/>
      <c r="B156" s="69"/>
      <c r="C156" s="65" t="s">
        <v>229</v>
      </c>
      <c r="D156" s="65" t="s">
        <v>229</v>
      </c>
      <c r="E156" s="191">
        <v>27.7336563286974</v>
      </c>
      <c r="F156" s="191">
        <v>27.7336563286974</v>
      </c>
      <c r="G156" s="191">
        <v>27.7336563286974</v>
      </c>
      <c r="H156" s="191">
        <v>27.7336563286974</v>
      </c>
      <c r="I156" s="191">
        <v>27.7336563286974</v>
      </c>
      <c r="J156" s="191">
        <v>27.7336563286974</v>
      </c>
      <c r="K156" s="191">
        <v>27.7336563286974</v>
      </c>
      <c r="L156" s="191">
        <v>27.7336563286974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ht="15.75" customHeight="1">
      <c r="A157" s="17"/>
      <c r="B157" s="69"/>
      <c r="C157" s="65" t="s">
        <v>230</v>
      </c>
      <c r="D157" s="65" t="s">
        <v>230</v>
      </c>
      <c r="E157" s="191">
        <v>173.476470039982</v>
      </c>
      <c r="F157" s="191">
        <v>173.476470039982</v>
      </c>
      <c r="G157" s="191">
        <v>173.476470039982</v>
      </c>
      <c r="H157" s="191">
        <v>173.476470039982</v>
      </c>
      <c r="I157" s="191">
        <v>173.476470039982</v>
      </c>
      <c r="J157" s="191">
        <v>173.476470039982</v>
      </c>
      <c r="K157" s="191">
        <v>173.476470039982</v>
      </c>
      <c r="L157" s="191">
        <v>173.476470039982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ht="15.75" customHeight="1">
      <c r="A158" s="17"/>
      <c r="B158" s="69"/>
      <c r="C158" s="65" t="s">
        <v>231</v>
      </c>
      <c r="D158" s="65" t="s">
        <v>231</v>
      </c>
      <c r="E158" s="191">
        <v>56.4124052602828</v>
      </c>
      <c r="F158" s="191">
        <v>56.4124052602828</v>
      </c>
      <c r="G158" s="191">
        <v>56.4124052602828</v>
      </c>
      <c r="H158" s="191">
        <v>56.4124052602828</v>
      </c>
      <c r="I158" s="191">
        <v>56.4124052602828</v>
      </c>
      <c r="J158" s="191">
        <v>56.4124052602828</v>
      </c>
      <c r="K158" s="191">
        <v>56.4124052602828</v>
      </c>
      <c r="L158" s="191">
        <v>56.4124052602828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ht="15.75" customHeight="1">
      <c r="A159" s="17"/>
      <c r="B159" s="69"/>
      <c r="C159" s="65" t="s">
        <v>232</v>
      </c>
      <c r="D159" s="65" t="s">
        <v>232</v>
      </c>
      <c r="E159" s="192">
        <v>157.0</v>
      </c>
      <c r="F159" s="192">
        <v>107.9</v>
      </c>
      <c r="G159" s="192">
        <v>121.9</v>
      </c>
      <c r="H159" s="192">
        <v>107.9</v>
      </c>
      <c r="I159" s="192">
        <v>157.0</v>
      </c>
      <c r="J159" s="192">
        <v>134.0</v>
      </c>
      <c r="K159" s="193"/>
      <c r="L159" s="192">
        <v>134.0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ht="15.75" customHeight="1">
      <c r="A160" s="17"/>
      <c r="B160" s="69"/>
      <c r="C160" s="65" t="s">
        <v>233</v>
      </c>
      <c r="D160" s="65" t="s">
        <v>233</v>
      </c>
      <c r="E160" s="191">
        <v>9.0</v>
      </c>
      <c r="F160" s="191">
        <v>9.0</v>
      </c>
      <c r="G160" s="191">
        <v>9.0</v>
      </c>
      <c r="H160" s="191">
        <v>9.0</v>
      </c>
      <c r="I160" s="191">
        <v>9.0</v>
      </c>
      <c r="J160" s="191">
        <v>9.0</v>
      </c>
      <c r="K160" s="191">
        <v>9.0</v>
      </c>
      <c r="L160" s="191">
        <v>9.0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ht="15.75" customHeight="1">
      <c r="A161" s="17"/>
      <c r="B161" s="69"/>
      <c r="C161" s="65" t="s">
        <v>234</v>
      </c>
      <c r="D161" s="65" t="s">
        <v>234</v>
      </c>
      <c r="E161" s="191">
        <v>116.0</v>
      </c>
      <c r="F161" s="191">
        <v>116.0</v>
      </c>
      <c r="G161" s="191">
        <v>116.0</v>
      </c>
      <c r="H161" s="191">
        <v>116.0</v>
      </c>
      <c r="I161" s="191">
        <v>116.0</v>
      </c>
      <c r="J161" s="191">
        <v>116.0</v>
      </c>
      <c r="K161" s="191">
        <v>116.0</v>
      </c>
      <c r="L161" s="191">
        <v>116.0</v>
      </c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ht="15.75" customHeight="1">
      <c r="A162" s="17"/>
      <c r="B162" s="69"/>
      <c r="C162" s="65" t="s">
        <v>235</v>
      </c>
      <c r="D162" s="65" t="s">
        <v>235</v>
      </c>
      <c r="E162" s="191">
        <v>12.0</v>
      </c>
      <c r="F162" s="191">
        <v>12.0</v>
      </c>
      <c r="G162" s="191">
        <v>12.0</v>
      </c>
      <c r="H162" s="191">
        <v>12.0</v>
      </c>
      <c r="I162" s="191">
        <v>12.0</v>
      </c>
      <c r="J162" s="191">
        <v>12.0</v>
      </c>
      <c r="K162" s="191">
        <v>12.0</v>
      </c>
      <c r="L162" s="191">
        <v>12.0</v>
      </c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 ht="15.75" customHeight="1">
      <c r="A163" s="17"/>
      <c r="B163" s="69"/>
      <c r="C163" s="65" t="s">
        <v>236</v>
      </c>
      <c r="D163" s="65" t="s">
        <v>236</v>
      </c>
      <c r="E163" s="191">
        <v>37.5898617659894</v>
      </c>
      <c r="F163" s="191">
        <v>37.5898617659894</v>
      </c>
      <c r="G163" s="191">
        <v>37.5898617659894</v>
      </c>
      <c r="H163" s="191">
        <v>37.5898617659894</v>
      </c>
      <c r="I163" s="191">
        <v>37.5898617659894</v>
      </c>
      <c r="J163" s="191">
        <v>37.5898617659894</v>
      </c>
      <c r="K163" s="191">
        <v>37.5898617659894</v>
      </c>
      <c r="L163" s="191">
        <v>37.5898617659894</v>
      </c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 ht="15.75" customHeight="1">
      <c r="A164" s="17"/>
      <c r="B164" s="69"/>
      <c r="C164" s="65" t="s">
        <v>237</v>
      </c>
      <c r="D164" s="65" t="s">
        <v>237</v>
      </c>
      <c r="E164" s="191">
        <v>0.0</v>
      </c>
      <c r="F164" s="191">
        <v>0.0</v>
      </c>
      <c r="G164" s="191">
        <v>0.0</v>
      </c>
      <c r="H164" s="191">
        <v>0.0</v>
      </c>
      <c r="I164" s="191">
        <v>0.0</v>
      </c>
      <c r="J164" s="191">
        <v>0.0</v>
      </c>
      <c r="K164" s="191">
        <v>0.0</v>
      </c>
      <c r="L164" s="191">
        <v>0.0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ht="15.75" customHeight="1">
      <c r="A165" s="17"/>
      <c r="B165" s="69"/>
      <c r="C165" s="65" t="s">
        <v>238</v>
      </c>
      <c r="D165" s="65" t="s">
        <v>238</v>
      </c>
      <c r="E165" s="192">
        <v>98.5327275438224</v>
      </c>
      <c r="F165" s="192">
        <v>98.5</v>
      </c>
      <c r="G165" s="192">
        <v>37.58</v>
      </c>
      <c r="H165" s="192">
        <v>32.45</v>
      </c>
      <c r="I165" s="192">
        <v>26.88</v>
      </c>
      <c r="J165" s="192">
        <v>26.88</v>
      </c>
      <c r="K165" s="193"/>
      <c r="L165" s="192">
        <v>0.57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ht="15.75" customHeight="1">
      <c r="A166" s="17"/>
      <c r="B166" s="69"/>
      <c r="C166" s="98"/>
      <c r="D166" s="65" t="s">
        <v>239</v>
      </c>
      <c r="E166" s="166">
        <v>1.64422971427826</v>
      </c>
      <c r="F166" s="91">
        <v>1.64422971427826</v>
      </c>
      <c r="G166" s="91">
        <v>1.64422971427826</v>
      </c>
      <c r="H166" s="91">
        <v>1.64422971427826</v>
      </c>
      <c r="I166" s="91">
        <v>3.73092130956507</v>
      </c>
      <c r="J166" s="91">
        <v>3.73092130956507</v>
      </c>
      <c r="K166" s="91">
        <v>3.73092130956507</v>
      </c>
      <c r="L166" s="91">
        <v>3.73092130956507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ht="15.75" customHeight="1">
      <c r="A167" s="17"/>
      <c r="B167" s="69"/>
      <c r="C167" s="98"/>
      <c r="D167" s="65" t="s">
        <v>240</v>
      </c>
      <c r="E167" s="166">
        <v>121.942095932854</v>
      </c>
      <c r="F167" s="91">
        <v>121.942095932854</v>
      </c>
      <c r="G167" s="91">
        <v>121.942095932854</v>
      </c>
      <c r="H167" s="91">
        <v>121.942095932854</v>
      </c>
      <c r="I167" s="91">
        <v>69.9981862413634</v>
      </c>
      <c r="J167" s="91">
        <v>69.9981862413634</v>
      </c>
      <c r="K167" s="91">
        <v>69.9981862413634</v>
      </c>
      <c r="L167" s="91">
        <v>69.9981862413634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ht="15.75" customHeight="1">
      <c r="A168" s="17"/>
      <c r="B168" s="69"/>
      <c r="C168" s="98"/>
      <c r="D168" s="65" t="s">
        <v>241</v>
      </c>
      <c r="E168" s="166">
        <v>142.762042377442</v>
      </c>
      <c r="F168" s="91">
        <v>142.762042377442</v>
      </c>
      <c r="G168" s="91">
        <v>142.762042377442</v>
      </c>
      <c r="H168" s="91">
        <v>142.762042377442</v>
      </c>
      <c r="I168" s="91">
        <v>215.362866358531</v>
      </c>
      <c r="J168" s="91">
        <v>215.362866358531</v>
      </c>
      <c r="K168" s="91">
        <v>215.362866358531</v>
      </c>
      <c r="L168" s="91">
        <v>215.362866358531</v>
      </c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ht="15.75" customHeight="1">
      <c r="A169" s="17"/>
      <c r="B169" s="69"/>
      <c r="C169" s="98"/>
      <c r="D169" s="65" t="s">
        <v>242</v>
      </c>
      <c r="E169" s="166">
        <v>33.2479880762001</v>
      </c>
      <c r="F169" s="91">
        <v>33.2479880762001</v>
      </c>
      <c r="G169" s="91">
        <v>33.2479880762001</v>
      </c>
      <c r="H169" s="91">
        <v>33.2479880762001</v>
      </c>
      <c r="I169" s="91">
        <v>14.2329260825196</v>
      </c>
      <c r="J169" s="91">
        <v>14.2329260825196</v>
      </c>
      <c r="K169" s="91">
        <v>14.2329260825196</v>
      </c>
      <c r="L169" s="91">
        <v>14.2329260825196</v>
      </c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ht="15.75" customHeight="1">
      <c r="A170" s="17"/>
      <c r="B170" s="69"/>
      <c r="C170" s="98"/>
      <c r="D170" s="65" t="s">
        <v>243</v>
      </c>
      <c r="E170" s="166">
        <v>23.2752363607005</v>
      </c>
      <c r="F170" s="91">
        <v>23.2752363607005</v>
      </c>
      <c r="G170" s="91">
        <v>23.2752363607005</v>
      </c>
      <c r="H170" s="91">
        <v>23.2752363607005</v>
      </c>
      <c r="I170" s="91">
        <v>45.9278772475401</v>
      </c>
      <c r="J170" s="91">
        <v>45.9278772475401</v>
      </c>
      <c r="K170" s="91">
        <v>45.9278772475401</v>
      </c>
      <c r="L170" s="91">
        <v>45.9278772475401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ht="15.75" customHeight="1">
      <c r="A171" s="17"/>
      <c r="B171" s="69"/>
      <c r="C171" s="98"/>
      <c r="D171" s="65" t="s">
        <v>244</v>
      </c>
      <c r="E171" s="166">
        <v>150.477487189119</v>
      </c>
      <c r="F171" s="91">
        <v>150.477487189119</v>
      </c>
      <c r="G171" s="91">
        <v>150.477487189119</v>
      </c>
      <c r="H171" s="91">
        <v>150.477487189119</v>
      </c>
      <c r="I171" s="91">
        <v>71.2024074984105</v>
      </c>
      <c r="J171" s="91">
        <v>71.2024074984105</v>
      </c>
      <c r="K171" s="91">
        <v>71.2024074984105</v>
      </c>
      <c r="L171" s="91">
        <v>71.2024074984105</v>
      </c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ht="15.75" customHeight="1">
      <c r="A172" s="17"/>
      <c r="B172" s="69"/>
      <c r="C172" s="98"/>
      <c r="D172" s="65" t="s">
        <v>245</v>
      </c>
      <c r="E172" s="166">
        <v>56.4124052602828</v>
      </c>
      <c r="F172" s="91">
        <v>56.4124052602828</v>
      </c>
      <c r="G172" s="91">
        <v>56.4124052602828</v>
      </c>
      <c r="H172" s="91">
        <v>56.4124052602828</v>
      </c>
      <c r="I172" s="91">
        <v>62.2173847167062</v>
      </c>
      <c r="J172" s="91">
        <v>62.2173847167062</v>
      </c>
      <c r="K172" s="91">
        <v>62.2173847167062</v>
      </c>
      <c r="L172" s="91">
        <v>62.2173847167062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 ht="15.75" customHeight="1">
      <c r="A173" s="17"/>
      <c r="B173" s="69"/>
      <c r="C173" s="98"/>
      <c r="D173" s="65" t="s">
        <v>246</v>
      </c>
      <c r="E173" s="192">
        <v>157.0</v>
      </c>
      <c r="F173" s="192">
        <v>107.9</v>
      </c>
      <c r="G173" s="192">
        <v>121.9</v>
      </c>
      <c r="H173" s="192">
        <v>107.9</v>
      </c>
      <c r="I173" s="192">
        <v>157.0</v>
      </c>
      <c r="J173" s="192">
        <v>134.0</v>
      </c>
      <c r="K173" s="193"/>
      <c r="L173" s="192">
        <v>134.0</v>
      </c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ht="15.75" customHeight="1">
      <c r="A174" s="17"/>
      <c r="B174" s="69"/>
      <c r="C174" s="98"/>
      <c r="D174" s="65" t="s">
        <v>247</v>
      </c>
      <c r="E174" s="191">
        <v>9.0</v>
      </c>
      <c r="F174" s="191">
        <v>9.0</v>
      </c>
      <c r="G174" s="191">
        <v>9.0</v>
      </c>
      <c r="H174" s="191">
        <v>9.0</v>
      </c>
      <c r="I174" s="191">
        <v>9.0</v>
      </c>
      <c r="J174" s="191">
        <v>9.0</v>
      </c>
      <c r="K174" s="191">
        <v>9.0</v>
      </c>
      <c r="L174" s="191">
        <v>9.0</v>
      </c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ht="15.75" customHeight="1">
      <c r="A175" s="17"/>
      <c r="B175" s="69"/>
      <c r="C175" s="98"/>
      <c r="D175" s="65" t="s">
        <v>248</v>
      </c>
      <c r="E175" s="191">
        <v>116.0</v>
      </c>
      <c r="F175" s="191">
        <v>116.0</v>
      </c>
      <c r="G175" s="191">
        <v>116.0</v>
      </c>
      <c r="H175" s="191">
        <v>116.0</v>
      </c>
      <c r="I175" s="191">
        <v>116.0</v>
      </c>
      <c r="J175" s="191">
        <v>116.0</v>
      </c>
      <c r="K175" s="191">
        <v>116.0</v>
      </c>
      <c r="L175" s="191">
        <v>116.0</v>
      </c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ht="15.75" customHeight="1">
      <c r="A176" s="17"/>
      <c r="B176" s="69"/>
      <c r="C176" s="98"/>
      <c r="D176" s="65" t="s">
        <v>249</v>
      </c>
      <c r="E176" s="191">
        <v>12.0</v>
      </c>
      <c r="F176" s="191">
        <v>12.0</v>
      </c>
      <c r="G176" s="191">
        <v>12.0</v>
      </c>
      <c r="H176" s="191">
        <v>12.0</v>
      </c>
      <c r="I176" s="191">
        <v>12.0</v>
      </c>
      <c r="J176" s="191">
        <v>12.0</v>
      </c>
      <c r="K176" s="191">
        <v>12.0</v>
      </c>
      <c r="L176" s="191">
        <v>12.0</v>
      </c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ht="15.75" customHeight="1">
      <c r="A177" s="17"/>
      <c r="B177" s="69"/>
      <c r="C177" s="98"/>
      <c r="D177" s="65" t="s">
        <v>250</v>
      </c>
      <c r="E177" s="91">
        <v>37.5898617659894</v>
      </c>
      <c r="F177" s="91">
        <v>24.38</v>
      </c>
      <c r="G177" s="91">
        <v>24.38</v>
      </c>
      <c r="H177" s="91">
        <v>24.38</v>
      </c>
      <c r="I177" s="91">
        <v>24.38</v>
      </c>
      <c r="J177" s="91">
        <v>24.38</v>
      </c>
      <c r="K177" s="91">
        <v>24.38</v>
      </c>
      <c r="L177" s="91">
        <v>24.38</v>
      </c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ht="15.75" customHeight="1">
      <c r="A178" s="17"/>
      <c r="B178" s="69"/>
      <c r="C178" s="98"/>
      <c r="D178" s="65" t="s">
        <v>251</v>
      </c>
      <c r="E178" s="96">
        <v>0.0</v>
      </c>
      <c r="F178" s="96">
        <v>0.0</v>
      </c>
      <c r="G178" s="96">
        <v>0.0</v>
      </c>
      <c r="H178" s="96"/>
      <c r="I178" s="96"/>
      <c r="J178" s="96"/>
      <c r="K178" s="96"/>
      <c r="L178" s="96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ht="15.75" customHeight="1">
      <c r="A179" s="17"/>
      <c r="B179" s="69"/>
      <c r="C179" s="98"/>
      <c r="D179" s="65" t="s">
        <v>252</v>
      </c>
      <c r="E179" s="192">
        <v>98.5327275438224</v>
      </c>
      <c r="F179" s="192">
        <v>98.5327275438224</v>
      </c>
      <c r="G179" s="94">
        <v>37.5</v>
      </c>
      <c r="H179" s="94">
        <v>32.45</v>
      </c>
      <c r="I179" s="192">
        <v>26.88</v>
      </c>
      <c r="J179" s="192">
        <v>26.88</v>
      </c>
      <c r="K179" s="95"/>
      <c r="L179" s="175">
        <v>0.575</v>
      </c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ht="15.75" customHeight="1">
      <c r="A180" s="17"/>
      <c r="B180" s="69"/>
      <c r="C180" s="100" t="s">
        <v>253</v>
      </c>
      <c r="D180" s="101" t="s">
        <v>254</v>
      </c>
      <c r="E180" s="88">
        <f t="shared" ref="E180:L180" si="4">E101*$D$219*50</f>
        <v>0</v>
      </c>
      <c r="F180" s="88">
        <f t="shared" si="4"/>
        <v>0</v>
      </c>
      <c r="G180" s="88">
        <f t="shared" si="4"/>
        <v>0</v>
      </c>
      <c r="H180" s="88">
        <f t="shared" si="4"/>
        <v>0</v>
      </c>
      <c r="I180" s="88">
        <f t="shared" si="4"/>
        <v>0</v>
      </c>
      <c r="J180" s="88">
        <f t="shared" si="4"/>
        <v>0</v>
      </c>
      <c r="K180" s="88">
        <f t="shared" si="4"/>
        <v>0</v>
      </c>
      <c r="L180" s="88">
        <f t="shared" si="4"/>
        <v>0</v>
      </c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ht="15.75" customHeight="1">
      <c r="A181" s="17"/>
      <c r="B181" s="69"/>
      <c r="C181" s="69"/>
      <c r="D181" s="101" t="s">
        <v>255</v>
      </c>
      <c r="E181" s="88">
        <f t="shared" ref="E181:L181" si="5">E102*$D$220*50</f>
        <v>0</v>
      </c>
      <c r="F181" s="88">
        <f t="shared" si="5"/>
        <v>0</v>
      </c>
      <c r="G181" s="88">
        <f t="shared" si="5"/>
        <v>0</v>
      </c>
      <c r="H181" s="88">
        <f t="shared" si="5"/>
        <v>0</v>
      </c>
      <c r="I181" s="88">
        <f t="shared" si="5"/>
        <v>0</v>
      </c>
      <c r="J181" s="88">
        <f t="shared" si="5"/>
        <v>0</v>
      </c>
      <c r="K181" s="88">
        <f t="shared" si="5"/>
        <v>0</v>
      </c>
      <c r="L181" s="88">
        <f t="shared" si="5"/>
        <v>0</v>
      </c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 ht="15.75" customHeight="1">
      <c r="A182" s="17"/>
      <c r="B182" s="69"/>
      <c r="C182" s="69"/>
      <c r="D182" s="101" t="s">
        <v>256</v>
      </c>
      <c r="E182" s="88">
        <f t="shared" ref="E182:L182" si="6">E103*$D$222*50</f>
        <v>0</v>
      </c>
      <c r="F182" s="88">
        <f t="shared" si="6"/>
        <v>0</v>
      </c>
      <c r="G182" s="88">
        <f t="shared" si="6"/>
        <v>0</v>
      </c>
      <c r="H182" s="88">
        <f t="shared" si="6"/>
        <v>0</v>
      </c>
      <c r="I182" s="88">
        <f t="shared" si="6"/>
        <v>0</v>
      </c>
      <c r="J182" s="88">
        <f t="shared" si="6"/>
        <v>0</v>
      </c>
      <c r="K182" s="88">
        <f t="shared" si="6"/>
        <v>0</v>
      </c>
      <c r="L182" s="88">
        <f t="shared" si="6"/>
        <v>0</v>
      </c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ht="15.75" customHeight="1">
      <c r="A183" s="17"/>
      <c r="B183" s="69"/>
      <c r="C183" s="70"/>
      <c r="D183" s="101" t="s">
        <v>257</v>
      </c>
      <c r="E183" s="88">
        <f t="shared" ref="E183:L183" si="7">E104*$D$224*50</f>
        <v>0</v>
      </c>
      <c r="F183" s="88">
        <f t="shared" si="7"/>
        <v>0</v>
      </c>
      <c r="G183" s="88">
        <f t="shared" si="7"/>
        <v>0</v>
      </c>
      <c r="H183" s="88">
        <f t="shared" si="7"/>
        <v>0</v>
      </c>
      <c r="I183" s="88">
        <f t="shared" si="7"/>
        <v>0</v>
      </c>
      <c r="J183" s="88">
        <f t="shared" si="7"/>
        <v>0</v>
      </c>
      <c r="K183" s="88">
        <f t="shared" si="7"/>
        <v>0</v>
      </c>
      <c r="L183" s="88">
        <f t="shared" si="7"/>
        <v>0</v>
      </c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ht="15.75" customHeight="1">
      <c r="A184" s="17"/>
      <c r="B184" s="69"/>
      <c r="C184" s="100" t="s">
        <v>258</v>
      </c>
      <c r="D184" s="101" t="s">
        <v>259</v>
      </c>
      <c r="E184" s="88">
        <f t="shared" ref="E184:L184" si="8">E105*$D$219*50</f>
        <v>0</v>
      </c>
      <c r="F184" s="88">
        <f t="shared" si="8"/>
        <v>0</v>
      </c>
      <c r="G184" s="88">
        <f t="shared" si="8"/>
        <v>0</v>
      </c>
      <c r="H184" s="88">
        <f t="shared" si="8"/>
        <v>0</v>
      </c>
      <c r="I184" s="88">
        <f t="shared" si="8"/>
        <v>0</v>
      </c>
      <c r="J184" s="88">
        <f t="shared" si="8"/>
        <v>0</v>
      </c>
      <c r="K184" s="88">
        <f t="shared" si="8"/>
        <v>0</v>
      </c>
      <c r="L184" s="88">
        <f t="shared" si="8"/>
        <v>0</v>
      </c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ht="15.75" customHeight="1">
      <c r="A185" s="17"/>
      <c r="B185" s="69"/>
      <c r="C185" s="69"/>
      <c r="D185" s="101" t="s">
        <v>260</v>
      </c>
      <c r="E185" s="88">
        <f t="shared" ref="E185:L185" si="9">E106*D223*50</f>
        <v>0</v>
      </c>
      <c r="F185" s="88">
        <f t="shared" si="9"/>
        <v>0</v>
      </c>
      <c r="G185" s="88">
        <f t="shared" si="9"/>
        <v>0</v>
      </c>
      <c r="H185" s="88">
        <f t="shared" si="9"/>
        <v>0</v>
      </c>
      <c r="I185" s="88">
        <f t="shared" si="9"/>
        <v>0</v>
      </c>
      <c r="J185" s="88">
        <f t="shared" si="9"/>
        <v>0</v>
      </c>
      <c r="K185" s="88">
        <f t="shared" si="9"/>
        <v>0</v>
      </c>
      <c r="L185" s="88">
        <f t="shared" si="9"/>
        <v>0</v>
      </c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ht="15.75" customHeight="1">
      <c r="A186" s="17"/>
      <c r="B186" s="69"/>
      <c r="C186" s="70"/>
      <c r="D186" s="101" t="s">
        <v>261</v>
      </c>
      <c r="E186" s="88">
        <f t="shared" ref="E186:L186" si="10">E107*$D$225*50</f>
        <v>0</v>
      </c>
      <c r="F186" s="88">
        <f t="shared" si="10"/>
        <v>0</v>
      </c>
      <c r="G186" s="88">
        <f t="shared" si="10"/>
        <v>0</v>
      </c>
      <c r="H186" s="88">
        <f t="shared" si="10"/>
        <v>0</v>
      </c>
      <c r="I186" s="88">
        <f t="shared" si="10"/>
        <v>0</v>
      </c>
      <c r="J186" s="88">
        <f t="shared" si="10"/>
        <v>0</v>
      </c>
      <c r="K186" s="88">
        <f t="shared" si="10"/>
        <v>0</v>
      </c>
      <c r="L186" s="88">
        <f t="shared" si="10"/>
        <v>0</v>
      </c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 ht="15.75" customHeight="1">
      <c r="A187" s="17"/>
      <c r="B187" s="69"/>
      <c r="C187" s="100" t="s">
        <v>262</v>
      </c>
      <c r="D187" s="101" t="s">
        <v>263</v>
      </c>
      <c r="E187" s="88">
        <f t="shared" ref="E187:L187" si="11">E108*$D$219*50</f>
        <v>0</v>
      </c>
      <c r="F187" s="88">
        <f t="shared" si="11"/>
        <v>0</v>
      </c>
      <c r="G187" s="88">
        <f t="shared" si="11"/>
        <v>0</v>
      </c>
      <c r="H187" s="88">
        <f t="shared" si="11"/>
        <v>0</v>
      </c>
      <c r="I187" s="88">
        <f t="shared" si="11"/>
        <v>0</v>
      </c>
      <c r="J187" s="88">
        <f t="shared" si="11"/>
        <v>0</v>
      </c>
      <c r="K187" s="88">
        <f t="shared" si="11"/>
        <v>0</v>
      </c>
      <c r="L187" s="88">
        <f t="shared" si="11"/>
        <v>0</v>
      </c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ht="15.75" customHeight="1">
      <c r="A188" s="17"/>
      <c r="B188" s="69"/>
      <c r="C188" s="69"/>
      <c r="D188" s="101" t="s">
        <v>264</v>
      </c>
      <c r="E188" s="88">
        <f t="shared" ref="E188:L188" si="12">E109*$D$221*50</f>
        <v>0</v>
      </c>
      <c r="F188" s="88">
        <f t="shared" si="12"/>
        <v>0</v>
      </c>
      <c r="G188" s="88">
        <f t="shared" si="12"/>
        <v>0</v>
      </c>
      <c r="H188" s="88">
        <f t="shared" si="12"/>
        <v>0</v>
      </c>
      <c r="I188" s="88">
        <f t="shared" si="12"/>
        <v>0</v>
      </c>
      <c r="J188" s="88">
        <f t="shared" si="12"/>
        <v>0</v>
      </c>
      <c r="K188" s="88">
        <f t="shared" si="12"/>
        <v>0</v>
      </c>
      <c r="L188" s="88">
        <f t="shared" si="12"/>
        <v>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ht="15.75" customHeight="1">
      <c r="A189" s="17"/>
      <c r="B189" s="69"/>
      <c r="C189" s="69"/>
      <c r="D189" s="101" t="s">
        <v>265</v>
      </c>
      <c r="E189" s="88">
        <f t="shared" ref="E189:L189" si="13">E110*$D$222*50</f>
        <v>0</v>
      </c>
      <c r="F189" s="88">
        <f t="shared" si="13"/>
        <v>0</v>
      </c>
      <c r="G189" s="88">
        <f t="shared" si="13"/>
        <v>0</v>
      </c>
      <c r="H189" s="88">
        <f t="shared" si="13"/>
        <v>0</v>
      </c>
      <c r="I189" s="88">
        <f t="shared" si="13"/>
        <v>0</v>
      </c>
      <c r="J189" s="88">
        <f t="shared" si="13"/>
        <v>0</v>
      </c>
      <c r="K189" s="88">
        <f t="shared" si="13"/>
        <v>0</v>
      </c>
      <c r="L189" s="88">
        <f t="shared" si="13"/>
        <v>0</v>
      </c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 ht="15.75" customHeight="1">
      <c r="A190" s="17"/>
      <c r="B190" s="69"/>
      <c r="C190" s="70"/>
      <c r="D190" s="101" t="s">
        <v>266</v>
      </c>
      <c r="E190" s="88">
        <f t="shared" ref="E190:L190" si="14">E111*$D$226*50</f>
        <v>0</v>
      </c>
      <c r="F190" s="88">
        <f t="shared" si="14"/>
        <v>0</v>
      </c>
      <c r="G190" s="88">
        <f t="shared" si="14"/>
        <v>0</v>
      </c>
      <c r="H190" s="88">
        <f t="shared" si="14"/>
        <v>0</v>
      </c>
      <c r="I190" s="88">
        <f t="shared" si="14"/>
        <v>0</v>
      </c>
      <c r="J190" s="88">
        <f t="shared" si="14"/>
        <v>0</v>
      </c>
      <c r="K190" s="88">
        <f t="shared" si="14"/>
        <v>0</v>
      </c>
      <c r="L190" s="88">
        <f t="shared" si="14"/>
        <v>0</v>
      </c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</row>
    <row r="191" ht="15.75" customHeight="1">
      <c r="A191" s="17"/>
      <c r="B191" s="69"/>
      <c r="C191" s="63" t="s">
        <v>267</v>
      </c>
      <c r="D191" s="63" t="s">
        <v>268</v>
      </c>
      <c r="E191" s="88">
        <f t="shared" ref="E191:L191" si="15">E112*$D$229*50</f>
        <v>0</v>
      </c>
      <c r="F191" s="88">
        <f t="shared" si="15"/>
        <v>0</v>
      </c>
      <c r="G191" s="88">
        <f t="shared" si="15"/>
        <v>0</v>
      </c>
      <c r="H191" s="88">
        <f t="shared" si="15"/>
        <v>0</v>
      </c>
      <c r="I191" s="88">
        <f t="shared" si="15"/>
        <v>0</v>
      </c>
      <c r="J191" s="88">
        <f t="shared" si="15"/>
        <v>0</v>
      </c>
      <c r="K191" s="88">
        <f t="shared" si="15"/>
        <v>0</v>
      </c>
      <c r="L191" s="88">
        <f t="shared" si="15"/>
        <v>0</v>
      </c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ht="15.75" customHeight="1">
      <c r="A192" s="17"/>
      <c r="B192" s="69"/>
      <c r="C192" s="63" t="s">
        <v>269</v>
      </c>
      <c r="D192" s="63" t="s">
        <v>270</v>
      </c>
      <c r="E192" s="88">
        <f t="shared" ref="E192:L192" si="16">E113*$D$227*50</f>
        <v>0</v>
      </c>
      <c r="F192" s="88">
        <f t="shared" si="16"/>
        <v>0</v>
      </c>
      <c r="G192" s="88">
        <f t="shared" si="16"/>
        <v>0</v>
      </c>
      <c r="H192" s="88">
        <f t="shared" si="16"/>
        <v>0</v>
      </c>
      <c r="I192" s="88">
        <f t="shared" si="16"/>
        <v>0</v>
      </c>
      <c r="J192" s="88">
        <f t="shared" si="16"/>
        <v>0</v>
      </c>
      <c r="K192" s="88">
        <f t="shared" si="16"/>
        <v>0</v>
      </c>
      <c r="L192" s="88">
        <f t="shared" si="16"/>
        <v>0</v>
      </c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ht="15.75" customHeight="1">
      <c r="A193" s="17"/>
      <c r="B193" s="69"/>
      <c r="C193" s="63" t="s">
        <v>271</v>
      </c>
      <c r="D193" s="63" t="s">
        <v>272</v>
      </c>
      <c r="E193" s="88">
        <f t="shared" ref="E193:L193" si="17">E114*$D$227*50</f>
        <v>0</v>
      </c>
      <c r="F193" s="88">
        <f t="shared" si="17"/>
        <v>0</v>
      </c>
      <c r="G193" s="88">
        <f t="shared" si="17"/>
        <v>0</v>
      </c>
      <c r="H193" s="88">
        <f t="shared" si="17"/>
        <v>0</v>
      </c>
      <c r="I193" s="88">
        <f t="shared" si="17"/>
        <v>0</v>
      </c>
      <c r="J193" s="88">
        <f t="shared" si="17"/>
        <v>0</v>
      </c>
      <c r="K193" s="88">
        <f t="shared" si="17"/>
        <v>0</v>
      </c>
      <c r="L193" s="88">
        <f t="shared" si="17"/>
        <v>0</v>
      </c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ht="15.75" customHeight="1">
      <c r="A194" s="17"/>
      <c r="B194" s="69"/>
      <c r="C194" s="63" t="s">
        <v>273</v>
      </c>
      <c r="D194" s="63" t="s">
        <v>274</v>
      </c>
      <c r="E194" s="88">
        <f t="shared" ref="E194:L194" si="18">E115*D227*50</f>
        <v>0</v>
      </c>
      <c r="F194" s="88">
        <f t="shared" si="18"/>
        <v>0</v>
      </c>
      <c r="G194" s="88">
        <f t="shared" si="18"/>
        <v>0</v>
      </c>
      <c r="H194" s="88">
        <f t="shared" si="18"/>
        <v>0</v>
      </c>
      <c r="I194" s="88">
        <f t="shared" si="18"/>
        <v>0</v>
      </c>
      <c r="J194" s="88">
        <f t="shared" si="18"/>
        <v>0</v>
      </c>
      <c r="K194" s="88">
        <f t="shared" si="18"/>
        <v>0</v>
      </c>
      <c r="L194" s="88">
        <f t="shared" si="18"/>
        <v>0</v>
      </c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 ht="15.75" customHeight="1">
      <c r="A195" s="17"/>
      <c r="B195" s="69"/>
      <c r="C195" s="65" t="s">
        <v>275</v>
      </c>
      <c r="D195" s="65" t="s">
        <v>276</v>
      </c>
      <c r="E195" s="88">
        <f t="shared" ref="E195:L195" si="19">SUM(E180:E194)</f>
        <v>0</v>
      </c>
      <c r="F195" s="88">
        <f t="shared" si="19"/>
        <v>0</v>
      </c>
      <c r="G195" s="88">
        <f t="shared" si="19"/>
        <v>0</v>
      </c>
      <c r="H195" s="88">
        <f t="shared" si="19"/>
        <v>0</v>
      </c>
      <c r="I195" s="88">
        <f t="shared" si="19"/>
        <v>0</v>
      </c>
      <c r="J195" s="88">
        <f t="shared" si="19"/>
        <v>0</v>
      </c>
      <c r="K195" s="88">
        <f t="shared" si="19"/>
        <v>0</v>
      </c>
      <c r="L195" s="88">
        <f t="shared" si="19"/>
        <v>0</v>
      </c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 ht="15.75" customHeight="1">
      <c r="A196" s="17"/>
      <c r="B196" s="69"/>
      <c r="C196" s="65" t="s">
        <v>277</v>
      </c>
      <c r="D196" s="65" t="s">
        <v>277</v>
      </c>
      <c r="E196" s="194"/>
      <c r="F196" s="194"/>
      <c r="G196" s="194"/>
      <c r="H196" s="194"/>
      <c r="I196" s="88"/>
      <c r="J196" s="88"/>
      <c r="K196" s="88"/>
      <c r="L196" s="8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 ht="15.75" customHeight="1">
      <c r="A197" s="17"/>
      <c r="B197" s="69"/>
      <c r="C197" s="65" t="s">
        <v>278</v>
      </c>
      <c r="D197" s="65" t="s">
        <v>278</v>
      </c>
      <c r="E197" s="194"/>
      <c r="F197" s="194"/>
      <c r="G197" s="194"/>
      <c r="H197" s="194"/>
      <c r="I197" s="88"/>
      <c r="J197" s="88"/>
      <c r="K197" s="88"/>
      <c r="L197" s="8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ht="15.75" customHeight="1">
      <c r="A198" s="17"/>
      <c r="B198" s="69"/>
      <c r="C198" s="87" t="s">
        <v>279</v>
      </c>
      <c r="D198" s="65" t="s">
        <v>280</v>
      </c>
      <c r="E198" s="194"/>
      <c r="F198" s="194"/>
      <c r="G198" s="194"/>
      <c r="H198" s="194"/>
      <c r="I198" s="88"/>
      <c r="J198" s="88"/>
      <c r="K198" s="88"/>
      <c r="L198" s="8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 ht="15.75" customHeight="1">
      <c r="A199" s="17"/>
      <c r="B199" s="69"/>
      <c r="C199" s="70"/>
      <c r="D199" s="65" t="s">
        <v>281</v>
      </c>
      <c r="E199" s="194"/>
      <c r="F199" s="194"/>
      <c r="G199" s="194"/>
      <c r="H199" s="194"/>
      <c r="I199" s="88"/>
      <c r="J199" s="88"/>
      <c r="K199" s="88"/>
      <c r="L199" s="8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ht="15.75" customHeight="1">
      <c r="A200" s="17"/>
      <c r="B200" s="69"/>
      <c r="C200" s="65" t="s">
        <v>282</v>
      </c>
      <c r="D200" s="101" t="s">
        <v>283</v>
      </c>
      <c r="E200" s="88">
        <f t="shared" ref="E200:L200" si="20">SUM(E202:E214)</f>
        <v>604.8501009</v>
      </c>
      <c r="F200" s="88">
        <f t="shared" si="20"/>
        <v>699.5301009</v>
      </c>
      <c r="G200" s="88">
        <f t="shared" si="20"/>
        <v>687.5901009</v>
      </c>
      <c r="H200" s="88">
        <f t="shared" si="20"/>
        <v>659.9771018</v>
      </c>
      <c r="I200" s="88">
        <f t="shared" si="20"/>
        <v>561.9501009</v>
      </c>
      <c r="J200" s="88">
        <f t="shared" si="20"/>
        <v>680.7007171</v>
      </c>
      <c r="K200" s="88">
        <f t="shared" si="20"/>
        <v>545.8501009</v>
      </c>
      <c r="L200" s="88">
        <f t="shared" si="20"/>
        <v>664.9407171</v>
      </c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ht="15.75" customHeight="1">
      <c r="A201" s="17"/>
      <c r="B201" s="69"/>
      <c r="C201" s="65" t="s">
        <v>284</v>
      </c>
      <c r="D201" s="101" t="s">
        <v>285</v>
      </c>
      <c r="E201" s="88">
        <v>1.60567465216811</v>
      </c>
      <c r="F201" s="88">
        <v>1.60567465216811</v>
      </c>
      <c r="G201" s="88">
        <v>1.60567465216811</v>
      </c>
      <c r="H201" s="88">
        <v>1.60567465216811</v>
      </c>
      <c r="I201" s="88">
        <v>1.60567465216811</v>
      </c>
      <c r="J201" s="88">
        <v>1.60567465216811</v>
      </c>
      <c r="K201" s="88">
        <v>1.60567465216811</v>
      </c>
      <c r="L201" s="88">
        <v>1.60567465216811</v>
      </c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ht="15.75" customHeight="1">
      <c r="A202" s="17"/>
      <c r="B202" s="69"/>
      <c r="C202" s="65" t="s">
        <v>286</v>
      </c>
      <c r="D202" s="101" t="s">
        <v>287</v>
      </c>
      <c r="E202" s="88">
        <v>124.931847482825</v>
      </c>
      <c r="F202" s="88">
        <v>124.931847482825</v>
      </c>
      <c r="G202" s="88">
        <v>124.931847482825</v>
      </c>
      <c r="H202" s="88">
        <v>124.931847482825</v>
      </c>
      <c r="I202" s="88">
        <v>124.931847482825</v>
      </c>
      <c r="J202" s="88">
        <v>124.931847482825</v>
      </c>
      <c r="K202" s="88">
        <v>124.931847482825</v>
      </c>
      <c r="L202" s="88">
        <v>124.931847482825</v>
      </c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ht="15.75" customHeight="1">
      <c r="A203" s="17"/>
      <c r="B203" s="69"/>
      <c r="C203" s="65" t="s">
        <v>288</v>
      </c>
      <c r="D203" s="101" t="s">
        <v>289</v>
      </c>
      <c r="E203" s="88">
        <v>145.735993233289</v>
      </c>
      <c r="F203" s="88">
        <v>145.735993233289</v>
      </c>
      <c r="G203" s="88">
        <v>145.735993233289</v>
      </c>
      <c r="H203" s="88">
        <v>145.735993233289</v>
      </c>
      <c r="I203" s="88">
        <v>145.735993233289</v>
      </c>
      <c r="J203" s="88">
        <v>145.735993233289</v>
      </c>
      <c r="K203" s="88">
        <v>145.735993233289</v>
      </c>
      <c r="L203" s="88">
        <v>145.735993233289</v>
      </c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 ht="15.75" customHeight="1">
      <c r="A204" s="17"/>
      <c r="B204" s="69"/>
      <c r="C204" s="65" t="s">
        <v>290</v>
      </c>
      <c r="D204" s="101" t="s">
        <v>291</v>
      </c>
      <c r="E204" s="88">
        <v>29.9731223573313</v>
      </c>
      <c r="F204" s="88">
        <v>29.9731223573313</v>
      </c>
      <c r="G204" s="88">
        <v>29.9731223573313</v>
      </c>
      <c r="H204" s="88">
        <v>29.9731223573313</v>
      </c>
      <c r="I204" s="88">
        <v>29.9731223573313</v>
      </c>
      <c r="J204" s="88">
        <v>29.9731223573313</v>
      </c>
      <c r="K204" s="88">
        <v>29.9731223573313</v>
      </c>
      <c r="L204" s="88">
        <v>29.9731223573313</v>
      </c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ht="15.75" customHeight="1">
      <c r="A205" s="17"/>
      <c r="B205" s="69"/>
      <c r="C205" s="65" t="s">
        <v>292</v>
      </c>
      <c r="D205" s="101" t="s">
        <v>293</v>
      </c>
      <c r="E205" s="88">
        <v>24.7276141888367</v>
      </c>
      <c r="F205" s="88">
        <v>24.7276141888367</v>
      </c>
      <c r="G205" s="88">
        <v>24.7276141888367</v>
      </c>
      <c r="H205" s="88">
        <v>24.7276141888367</v>
      </c>
      <c r="I205" s="88">
        <v>24.7276141888367</v>
      </c>
      <c r="J205" s="88">
        <v>24.7276141888367</v>
      </c>
      <c r="K205" s="88">
        <v>24.7276141888367</v>
      </c>
      <c r="L205" s="88">
        <v>24.7276141888367</v>
      </c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 ht="15.75" customHeight="1">
      <c r="A206" s="17"/>
      <c r="B206" s="69"/>
      <c r="C206" s="65" t="s">
        <v>294</v>
      </c>
      <c r="D206" s="101" t="s">
        <v>295</v>
      </c>
      <c r="E206" s="88">
        <v>138.494845944849</v>
      </c>
      <c r="F206" s="88">
        <v>138.494845944849</v>
      </c>
      <c r="G206" s="88">
        <v>138.494845944849</v>
      </c>
      <c r="H206" s="88">
        <v>138.494845944849</v>
      </c>
      <c r="I206" s="88">
        <v>138.494845944849</v>
      </c>
      <c r="J206" s="88">
        <v>138.494845944849</v>
      </c>
      <c r="K206" s="88">
        <v>138.494845944849</v>
      </c>
      <c r="L206" s="88">
        <v>138.494845944849</v>
      </c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 ht="15.75" customHeight="1">
      <c r="A207" s="17"/>
      <c r="B207" s="69"/>
      <c r="C207" s="65" t="s">
        <v>296</v>
      </c>
      <c r="D207" s="101" t="s">
        <v>297</v>
      </c>
      <c r="E207" s="88">
        <v>48.6318620877164</v>
      </c>
      <c r="F207" s="88">
        <v>48.6318620877164</v>
      </c>
      <c r="G207" s="88">
        <v>48.6318620877164</v>
      </c>
      <c r="H207" s="88">
        <v>48.6318620877164</v>
      </c>
      <c r="I207" s="88">
        <v>48.6318620877164</v>
      </c>
      <c r="J207" s="88">
        <v>48.6318620877164</v>
      </c>
      <c r="K207" s="88">
        <v>48.6318620877164</v>
      </c>
      <c r="L207" s="88">
        <v>48.6318620877164</v>
      </c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ht="15.75" customHeight="1">
      <c r="A208" s="17"/>
      <c r="B208" s="69"/>
      <c r="C208" s="65" t="s">
        <v>298</v>
      </c>
      <c r="D208" s="101" t="s">
        <v>299</v>
      </c>
      <c r="E208" s="192">
        <v>0.0</v>
      </c>
      <c r="F208" s="192">
        <v>94.68</v>
      </c>
      <c r="G208" s="192">
        <v>106.33</v>
      </c>
      <c r="H208" s="192">
        <v>94.6870008977686</v>
      </c>
      <c r="I208" s="192"/>
      <c r="J208" s="192">
        <v>118.750616168483</v>
      </c>
      <c r="K208" s="193"/>
      <c r="L208" s="192">
        <v>118.750616168483</v>
      </c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ht="15.75" customHeight="1">
      <c r="A209" s="17"/>
      <c r="B209" s="69"/>
      <c r="C209" s="65" t="s">
        <v>300</v>
      </c>
      <c r="D209" s="101" t="s">
        <v>301</v>
      </c>
      <c r="E209" s="88">
        <v>0.0</v>
      </c>
      <c r="F209" s="88">
        <v>0.0</v>
      </c>
      <c r="G209" s="88">
        <v>0.0</v>
      </c>
      <c r="H209" s="88">
        <v>0.0</v>
      </c>
      <c r="I209" s="88">
        <v>0.0</v>
      </c>
      <c r="J209" s="88">
        <v>0.0</v>
      </c>
      <c r="K209" s="88">
        <v>0.0</v>
      </c>
      <c r="L209" s="88">
        <v>0.0</v>
      </c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ht="15.75" customHeight="1">
      <c r="A210" s="17"/>
      <c r="B210" s="69"/>
      <c r="C210" s="65" t="s">
        <v>302</v>
      </c>
      <c r="D210" s="101" t="s">
        <v>303</v>
      </c>
      <c r="E210" s="88">
        <v>0.0</v>
      </c>
      <c r="F210" s="88">
        <v>0.0</v>
      </c>
      <c r="G210" s="88">
        <v>0.0</v>
      </c>
      <c r="H210" s="88">
        <v>0.0</v>
      </c>
      <c r="I210" s="88">
        <v>0.0</v>
      </c>
      <c r="J210" s="88">
        <v>0.0</v>
      </c>
      <c r="K210" s="88">
        <v>0.0</v>
      </c>
      <c r="L210" s="88">
        <v>0.0</v>
      </c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ht="15.75" customHeight="1">
      <c r="A211" s="17"/>
      <c r="B211" s="69"/>
      <c r="C211" s="65" t="s">
        <v>304</v>
      </c>
      <c r="D211" s="101" t="s">
        <v>305</v>
      </c>
      <c r="E211" s="88">
        <v>0.0</v>
      </c>
      <c r="F211" s="88">
        <v>0.0</v>
      </c>
      <c r="G211" s="88">
        <v>0.0</v>
      </c>
      <c r="H211" s="88">
        <v>0.0</v>
      </c>
      <c r="I211" s="88">
        <v>0.0</v>
      </c>
      <c r="J211" s="88">
        <v>0.0</v>
      </c>
      <c r="K211" s="88">
        <v>0.0</v>
      </c>
      <c r="L211" s="88">
        <v>0.0</v>
      </c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ht="15.75" customHeight="1">
      <c r="A212" s="17"/>
      <c r="B212" s="69"/>
      <c r="C212" s="65" t="s">
        <v>306</v>
      </c>
      <c r="D212" s="101" t="s">
        <v>307</v>
      </c>
      <c r="E212" s="88">
        <v>33.3548156486531</v>
      </c>
      <c r="F212" s="88">
        <v>33.3548156486531</v>
      </c>
      <c r="G212" s="88">
        <v>33.3548156486531</v>
      </c>
      <c r="H212" s="88">
        <v>33.3548156486531</v>
      </c>
      <c r="I212" s="88">
        <v>33.3548156486531</v>
      </c>
      <c r="J212" s="88">
        <v>33.3548156486531</v>
      </c>
      <c r="K212" s="88">
        <v>33.3548156486531</v>
      </c>
      <c r="L212" s="88">
        <v>33.3548156486531</v>
      </c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ht="15.75" customHeight="1">
      <c r="A213" s="17"/>
      <c r="B213" s="69"/>
      <c r="C213" s="65" t="s">
        <v>308</v>
      </c>
      <c r="D213" s="101" t="s">
        <v>309</v>
      </c>
      <c r="E213" s="88">
        <v>0.0</v>
      </c>
      <c r="F213" s="88">
        <v>0.0</v>
      </c>
      <c r="G213" s="88">
        <v>0.0</v>
      </c>
      <c r="H213" s="88">
        <v>0.0</v>
      </c>
      <c r="I213" s="88">
        <v>0.0</v>
      </c>
      <c r="J213" s="88">
        <v>0.0</v>
      </c>
      <c r="K213" s="88">
        <v>0.0</v>
      </c>
      <c r="L213" s="88">
        <v>0.0</v>
      </c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ht="15.75" customHeight="1">
      <c r="A214" s="17"/>
      <c r="B214" s="69"/>
      <c r="C214" s="65" t="s">
        <v>310</v>
      </c>
      <c r="D214" s="101" t="s">
        <v>311</v>
      </c>
      <c r="E214" s="192">
        <v>59.0</v>
      </c>
      <c r="F214" s="192">
        <v>59.0</v>
      </c>
      <c r="G214" s="192">
        <v>35.41</v>
      </c>
      <c r="H214" s="192">
        <v>19.44</v>
      </c>
      <c r="I214" s="192">
        <v>16.1</v>
      </c>
      <c r="J214" s="192">
        <v>16.1</v>
      </c>
      <c r="K214" s="193"/>
      <c r="L214" s="192">
        <v>0.34</v>
      </c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ht="15.75" customHeight="1">
      <c r="A215" s="17"/>
      <c r="B215" s="70"/>
      <c r="C215" s="65" t="s">
        <v>312</v>
      </c>
      <c r="D215" s="103" t="s">
        <v>312</v>
      </c>
      <c r="E215" s="88">
        <v>0.73</v>
      </c>
      <c r="F215" s="88">
        <v>0.73</v>
      </c>
      <c r="G215" s="88">
        <v>0.73</v>
      </c>
      <c r="H215" s="88">
        <v>0.73</v>
      </c>
      <c r="I215" s="88">
        <v>0.74</v>
      </c>
      <c r="J215" s="88">
        <v>0.74</v>
      </c>
      <c r="K215" s="88">
        <v>0.74</v>
      </c>
      <c r="L215" s="88">
        <v>0.74</v>
      </c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ht="15.75" customHeight="1">
      <c r="A216" s="17"/>
      <c r="B216" s="18"/>
      <c r="C216" s="104"/>
      <c r="D216" s="104"/>
      <c r="E216" s="105"/>
      <c r="F216" s="104"/>
      <c r="G216" s="104"/>
      <c r="H216" s="104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ht="15.75" customHeight="1">
      <c r="A217" s="17"/>
      <c r="B217" s="18"/>
      <c r="C217" s="104"/>
      <c r="D217" s="104"/>
      <c r="E217" s="105"/>
      <c r="F217" s="104"/>
      <c r="G217" s="104"/>
      <c r="H217" s="104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ht="15.75" customHeight="1">
      <c r="A218" s="17"/>
      <c r="B218" s="18"/>
      <c r="C218" s="109" t="s">
        <v>313</v>
      </c>
      <c r="D218" s="110"/>
      <c r="E218" s="105"/>
      <c r="F218" s="104"/>
      <c r="G218" s="104"/>
      <c r="H218" s="104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 ht="15.75" customHeight="1">
      <c r="A219" s="17"/>
      <c r="B219" s="18"/>
      <c r="C219" s="12" t="s">
        <v>314</v>
      </c>
      <c r="D219" s="64">
        <v>0.227</v>
      </c>
      <c r="E219" s="105"/>
      <c r="F219" s="104"/>
      <c r="G219" s="104"/>
      <c r="H219" s="104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ht="15.75" customHeight="1">
      <c r="A220" s="17"/>
      <c r="B220" s="18"/>
      <c r="C220" s="12" t="s">
        <v>315</v>
      </c>
      <c r="D220" s="64">
        <v>0.03</v>
      </c>
      <c r="E220" s="105"/>
      <c r="F220" s="104"/>
      <c r="G220" s="104"/>
      <c r="H220" s="104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ht="15.75" customHeight="1">
      <c r="A221" s="17"/>
      <c r="B221" s="18"/>
      <c r="C221" s="12" t="s">
        <v>316</v>
      </c>
      <c r="D221" s="64">
        <v>0.024</v>
      </c>
      <c r="E221" s="105"/>
      <c r="F221" s="104"/>
      <c r="G221" s="104"/>
      <c r="H221" s="104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ht="15.75" customHeight="1">
      <c r="A222" s="17"/>
      <c r="B222" s="18"/>
      <c r="C222" s="12" t="s">
        <v>317</v>
      </c>
      <c r="D222" s="64">
        <v>0.115</v>
      </c>
      <c r="E222" s="105"/>
      <c r="F222" s="104"/>
      <c r="G222" s="104"/>
      <c r="H222" s="104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ht="15.75" customHeight="1">
      <c r="A223" s="17"/>
      <c r="B223" s="18"/>
      <c r="C223" s="12" t="s">
        <v>318</v>
      </c>
      <c r="D223" s="64">
        <v>0.0</v>
      </c>
      <c r="E223" s="105"/>
      <c r="F223" s="104"/>
      <c r="G223" s="104"/>
      <c r="H223" s="104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ht="15.75" customHeight="1">
      <c r="A224" s="17"/>
      <c r="B224" s="18"/>
      <c r="C224" s="64" t="s">
        <v>319</v>
      </c>
      <c r="D224" s="64">
        <v>0.079</v>
      </c>
      <c r="E224" s="105"/>
      <c r="F224" s="104"/>
      <c r="G224" s="104"/>
      <c r="H224" s="104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ht="15.75" customHeight="1">
      <c r="A225" s="17"/>
      <c r="B225" s="18"/>
      <c r="C225" s="64" t="s">
        <v>320</v>
      </c>
      <c r="D225" s="64">
        <v>0.064</v>
      </c>
      <c r="E225" s="105"/>
      <c r="F225" s="104"/>
      <c r="G225" s="104"/>
      <c r="H225" s="104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ht="15.75" customHeight="1">
      <c r="A226" s="17"/>
      <c r="B226" s="18"/>
      <c r="C226" s="64" t="s">
        <v>321</v>
      </c>
      <c r="D226" s="64">
        <v>0.065</v>
      </c>
      <c r="E226" s="105"/>
      <c r="F226" s="104"/>
      <c r="G226" s="104"/>
      <c r="H226" s="104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 ht="15.75" customHeight="1">
      <c r="A227" s="17"/>
      <c r="B227" s="18"/>
      <c r="C227" s="64" t="s">
        <v>322</v>
      </c>
      <c r="D227" s="64">
        <v>0.064</v>
      </c>
      <c r="E227" s="105"/>
      <c r="F227" s="104"/>
      <c r="G227" s="104"/>
      <c r="H227" s="104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ht="15.75" customHeight="1">
      <c r="A228" s="17"/>
      <c r="B228" s="18"/>
      <c r="C228" s="64" t="s">
        <v>323</v>
      </c>
      <c r="D228" s="64">
        <v>0.064</v>
      </c>
      <c r="E228" s="105"/>
      <c r="F228" s="104"/>
      <c r="G228" s="104"/>
      <c r="H228" s="104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 ht="15.75" customHeight="1">
      <c r="A229" s="17"/>
      <c r="B229" s="18"/>
      <c r="C229" s="64" t="s">
        <v>324</v>
      </c>
      <c r="D229" s="64">
        <v>0.069</v>
      </c>
      <c r="E229" s="105"/>
      <c r="F229" s="104"/>
      <c r="G229" s="104"/>
      <c r="H229" s="104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ht="15.75" customHeight="1">
      <c r="A230" s="17"/>
      <c r="B230" s="18"/>
      <c r="C230" s="104"/>
      <c r="D230" s="104"/>
      <c r="E230" s="105"/>
      <c r="F230" s="104"/>
      <c r="G230" s="104"/>
      <c r="H230" s="104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 ht="15.75" customHeight="1">
      <c r="A231" s="17"/>
      <c r="B231" s="18"/>
      <c r="C231" s="104"/>
      <c r="D231" s="104"/>
      <c r="E231" s="105"/>
      <c r="F231" s="104"/>
      <c r="G231" s="104"/>
      <c r="H231" s="104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</row>
    <row r="232" ht="15.75" customHeight="1">
      <c r="A232" s="17"/>
      <c r="B232" s="18"/>
      <c r="C232" s="104"/>
      <c r="D232" s="104"/>
      <c r="E232" s="105"/>
      <c r="F232" s="104"/>
      <c r="G232" s="104"/>
      <c r="H232" s="104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</row>
    <row r="233" ht="15.75" customHeight="1">
      <c r="A233" s="17"/>
      <c r="B233" s="18"/>
      <c r="C233" s="104"/>
      <c r="D233" s="104"/>
      <c r="E233" s="105"/>
      <c r="F233" s="104"/>
      <c r="G233" s="104"/>
      <c r="H233" s="104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</row>
    <row r="234" ht="15.75" customHeight="1">
      <c r="A234" s="17"/>
      <c r="B234" s="18"/>
      <c r="C234" s="18"/>
      <c r="D234" s="18"/>
      <c r="E234" s="111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</row>
    <row r="235" ht="15.75" customHeight="1">
      <c r="A235" s="17"/>
      <c r="B235" s="18"/>
      <c r="C235" s="18"/>
      <c r="D235" s="18"/>
      <c r="E235" s="111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</row>
    <row r="236" ht="15.75" customHeight="1">
      <c r="A236" s="17"/>
      <c r="B236" s="18"/>
      <c r="C236" s="18"/>
      <c r="D236" s="18"/>
      <c r="E236" s="111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</row>
    <row r="237" ht="15.75" customHeight="1">
      <c r="A237" s="17"/>
      <c r="B237" s="18"/>
      <c r="C237" s="18"/>
      <c r="D237" s="18"/>
      <c r="E237" s="111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ht="15.75" customHeight="1">
      <c r="A238" s="17"/>
      <c r="B238" s="18"/>
      <c r="C238" s="18"/>
      <c r="D238" s="18"/>
      <c r="E238" s="111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</row>
    <row r="239" ht="15.75" customHeight="1">
      <c r="A239" s="17"/>
      <c r="B239" s="18"/>
      <c r="C239" s="18"/>
      <c r="D239" s="18"/>
      <c r="E239" s="111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ht="15.75" customHeight="1">
      <c r="A240" s="17"/>
      <c r="B240" s="18"/>
      <c r="C240" s="18"/>
      <c r="D240" s="18"/>
      <c r="E240" s="111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ht="15.75" customHeight="1">
      <c r="A241" s="17"/>
      <c r="B241" s="18"/>
      <c r="C241" s="18"/>
      <c r="D241" s="18"/>
      <c r="E241" s="111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</row>
    <row r="242" ht="15.75" customHeight="1">
      <c r="A242" s="17"/>
      <c r="B242" s="18"/>
      <c r="C242" s="18"/>
      <c r="D242" s="18"/>
      <c r="E242" s="111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 ht="15.75" customHeight="1">
      <c r="A243" s="17"/>
      <c r="B243" s="18"/>
      <c r="C243" s="18"/>
      <c r="D243" s="18"/>
      <c r="E243" s="111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</row>
    <row r="244" ht="15.75" customHeight="1">
      <c r="A244" s="17"/>
      <c r="B244" s="18"/>
      <c r="C244" s="18"/>
      <c r="D244" s="18"/>
      <c r="E244" s="111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</row>
    <row r="245" ht="15.75" customHeight="1">
      <c r="A245" s="17"/>
      <c r="B245" s="18"/>
      <c r="C245" s="18"/>
      <c r="D245" s="18"/>
      <c r="E245" s="111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</row>
    <row r="246" ht="15.75" customHeight="1">
      <c r="A246" s="17"/>
      <c r="B246" s="18"/>
      <c r="C246" s="18"/>
      <c r="D246" s="18"/>
      <c r="E246" s="111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</row>
    <row r="247" ht="15.75" customHeight="1">
      <c r="A247" s="17"/>
      <c r="B247" s="18"/>
      <c r="C247" s="18"/>
      <c r="D247" s="18"/>
      <c r="E247" s="111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</row>
    <row r="248" ht="15.75" customHeight="1">
      <c r="A248" s="17"/>
      <c r="B248" s="18"/>
      <c r="C248" s="18"/>
      <c r="D248" s="18"/>
      <c r="E248" s="111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</row>
    <row r="249" ht="15.75" customHeight="1">
      <c r="A249" s="17"/>
      <c r="B249" s="18"/>
      <c r="C249" s="18"/>
      <c r="D249" s="18"/>
      <c r="E249" s="111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</row>
    <row r="250" ht="15.75" customHeight="1">
      <c r="A250" s="17"/>
      <c r="B250" s="18"/>
      <c r="C250" s="18"/>
      <c r="D250" s="18"/>
      <c r="E250" s="111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</row>
    <row r="251" ht="15.75" customHeight="1">
      <c r="A251" s="17"/>
      <c r="B251" s="18"/>
      <c r="C251" s="18"/>
      <c r="D251" s="18"/>
      <c r="E251" s="111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</row>
    <row r="252" ht="15.75" customHeight="1">
      <c r="A252" s="17"/>
      <c r="B252" s="18"/>
      <c r="C252" s="18"/>
      <c r="D252" s="18"/>
      <c r="E252" s="111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</row>
    <row r="253" ht="15.75" customHeight="1">
      <c r="A253" s="17"/>
      <c r="B253" s="18"/>
      <c r="C253" s="18"/>
      <c r="D253" s="18"/>
      <c r="E253" s="111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</row>
    <row r="254" ht="15.75" customHeight="1">
      <c r="A254" s="17"/>
      <c r="B254" s="18"/>
      <c r="C254" s="18"/>
      <c r="D254" s="18"/>
      <c r="E254" s="111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</row>
    <row r="255" ht="15.75" customHeight="1">
      <c r="A255" s="17"/>
      <c r="B255" s="18"/>
      <c r="C255" s="18"/>
      <c r="D255" s="18"/>
      <c r="E255" s="111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</row>
    <row r="256" ht="15.75" customHeight="1">
      <c r="A256" s="17"/>
      <c r="B256" s="18"/>
      <c r="C256" s="18"/>
      <c r="D256" s="18"/>
      <c r="E256" s="111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</row>
    <row r="257" ht="15.75" customHeight="1">
      <c r="A257" s="17"/>
      <c r="B257" s="18"/>
      <c r="C257" s="18"/>
      <c r="D257" s="18"/>
      <c r="E257" s="111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</row>
    <row r="258" ht="15.75" customHeight="1">
      <c r="A258" s="17"/>
      <c r="B258" s="18"/>
      <c r="C258" s="18"/>
      <c r="D258" s="18"/>
      <c r="E258" s="111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</row>
    <row r="259" ht="15.75" customHeight="1">
      <c r="A259" s="17"/>
      <c r="B259" s="18"/>
      <c r="C259" s="18"/>
      <c r="D259" s="18"/>
      <c r="E259" s="111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</row>
    <row r="260" ht="15.75" customHeight="1">
      <c r="A260" s="17"/>
      <c r="B260" s="18"/>
      <c r="C260" s="18"/>
      <c r="D260" s="18"/>
      <c r="E260" s="111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</row>
    <row r="261" ht="15.75" customHeight="1">
      <c r="A261" s="17"/>
      <c r="B261" s="18"/>
      <c r="C261" s="18"/>
      <c r="D261" s="18"/>
      <c r="E261" s="111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</row>
    <row r="262" ht="15.75" customHeight="1">
      <c r="A262" s="17"/>
      <c r="B262" s="18"/>
      <c r="C262" s="18"/>
      <c r="D262" s="18"/>
      <c r="E262" s="111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</row>
    <row r="263" ht="15.75" customHeight="1">
      <c r="A263" s="17"/>
      <c r="B263" s="18"/>
      <c r="C263" s="18"/>
      <c r="D263" s="18"/>
      <c r="E263" s="111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</row>
    <row r="264" ht="15.75" customHeight="1">
      <c r="A264" s="17"/>
      <c r="B264" s="18"/>
      <c r="C264" s="18"/>
      <c r="D264" s="18"/>
      <c r="E264" s="111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</row>
    <row r="265" ht="15.75" customHeight="1">
      <c r="A265" s="17"/>
      <c r="B265" s="18"/>
      <c r="C265" s="18"/>
      <c r="D265" s="18"/>
      <c r="E265" s="111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</row>
    <row r="266" ht="15.75" customHeight="1">
      <c r="A266" s="17"/>
      <c r="B266" s="18"/>
      <c r="C266" s="18"/>
      <c r="D266" s="18"/>
      <c r="E266" s="111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</row>
    <row r="267" ht="15.75" customHeight="1">
      <c r="A267" s="17"/>
      <c r="B267" s="18"/>
      <c r="C267" s="18"/>
      <c r="D267" s="18"/>
      <c r="E267" s="111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</row>
    <row r="268" ht="15.75" customHeight="1">
      <c r="A268" s="17"/>
      <c r="B268" s="18"/>
      <c r="C268" s="18"/>
      <c r="D268" s="18"/>
      <c r="E268" s="111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</row>
    <row r="269" ht="15.75" customHeight="1">
      <c r="A269" s="17"/>
      <c r="B269" s="18"/>
      <c r="C269" s="18"/>
      <c r="D269" s="18"/>
      <c r="E269" s="111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</row>
    <row r="270" ht="15.75" customHeight="1">
      <c r="A270" s="17"/>
      <c r="B270" s="18"/>
      <c r="C270" s="18"/>
      <c r="D270" s="18"/>
      <c r="E270" s="111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</row>
    <row r="271" ht="15.75" customHeight="1">
      <c r="A271" s="17"/>
      <c r="B271" s="18"/>
      <c r="C271" s="18"/>
      <c r="D271" s="18"/>
      <c r="E271" s="111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</row>
    <row r="272" ht="15.75" customHeight="1">
      <c r="A272" s="17"/>
      <c r="B272" s="18"/>
      <c r="C272" s="18"/>
      <c r="D272" s="18"/>
      <c r="E272" s="111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</row>
    <row r="273" ht="15.75" customHeight="1">
      <c r="A273" s="17"/>
      <c r="B273" s="18"/>
      <c r="C273" s="18"/>
      <c r="D273" s="18"/>
      <c r="E273" s="111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</row>
    <row r="274" ht="15.75" customHeight="1">
      <c r="A274" s="17"/>
      <c r="B274" s="18"/>
      <c r="C274" s="18"/>
      <c r="D274" s="18"/>
      <c r="E274" s="111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</row>
    <row r="275" ht="15.75" customHeight="1">
      <c r="A275" s="17"/>
      <c r="B275" s="18"/>
      <c r="C275" s="18"/>
      <c r="D275" s="18"/>
      <c r="E275" s="111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</row>
    <row r="276" ht="15.75" customHeight="1">
      <c r="A276" s="17"/>
      <c r="B276" s="18"/>
      <c r="C276" s="18"/>
      <c r="D276" s="18"/>
      <c r="E276" s="111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</row>
    <row r="277" ht="15.75" customHeight="1">
      <c r="A277" s="17"/>
      <c r="B277" s="18"/>
      <c r="C277" s="18"/>
      <c r="D277" s="18"/>
      <c r="E277" s="111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</row>
    <row r="278" ht="15.75" customHeight="1">
      <c r="A278" s="17"/>
      <c r="B278" s="18"/>
      <c r="C278" s="18"/>
      <c r="D278" s="18"/>
      <c r="E278" s="111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</row>
    <row r="279" ht="15.75" customHeight="1">
      <c r="A279" s="17"/>
      <c r="B279" s="18"/>
      <c r="C279" s="18"/>
      <c r="D279" s="18"/>
      <c r="E279" s="111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</row>
    <row r="280" ht="15.75" customHeight="1">
      <c r="A280" s="17"/>
      <c r="B280" s="18"/>
      <c r="C280" s="18"/>
      <c r="D280" s="18"/>
      <c r="E280" s="111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</row>
    <row r="281" ht="15.75" customHeight="1">
      <c r="A281" s="17"/>
      <c r="B281" s="18"/>
      <c r="C281" s="18"/>
      <c r="D281" s="18"/>
      <c r="E281" s="111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</row>
    <row r="282" ht="15.75" customHeight="1">
      <c r="A282" s="17"/>
      <c r="B282" s="18"/>
      <c r="C282" s="18"/>
      <c r="D282" s="18"/>
      <c r="E282" s="111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</row>
    <row r="283" ht="15.75" customHeight="1">
      <c r="A283" s="17"/>
      <c r="B283" s="18"/>
      <c r="C283" s="18"/>
      <c r="D283" s="18"/>
      <c r="E283" s="111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</row>
    <row r="284" ht="15.75" customHeight="1">
      <c r="A284" s="17"/>
      <c r="B284" s="18"/>
      <c r="C284" s="18"/>
      <c r="D284" s="18"/>
      <c r="E284" s="111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</row>
    <row r="285" ht="15.75" customHeight="1">
      <c r="A285" s="17"/>
      <c r="B285" s="18"/>
      <c r="C285" s="18"/>
      <c r="D285" s="18"/>
      <c r="E285" s="111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</row>
    <row r="286" ht="15.75" customHeight="1">
      <c r="A286" s="17"/>
      <c r="B286" s="18"/>
      <c r="C286" s="18"/>
      <c r="D286" s="18"/>
      <c r="E286" s="111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</row>
    <row r="287" ht="15.75" customHeight="1">
      <c r="A287" s="17"/>
      <c r="B287" s="18"/>
      <c r="C287" s="18"/>
      <c r="D287" s="18"/>
      <c r="E287" s="111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</row>
    <row r="288" ht="15.75" customHeight="1">
      <c r="A288" s="17"/>
      <c r="B288" s="18"/>
      <c r="C288" s="18"/>
      <c r="D288" s="18"/>
      <c r="E288" s="111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</row>
    <row r="289" ht="15.75" customHeight="1">
      <c r="A289" s="17"/>
      <c r="B289" s="18"/>
      <c r="C289" s="18"/>
      <c r="D289" s="18"/>
      <c r="E289" s="111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</row>
    <row r="290" ht="15.75" customHeight="1">
      <c r="A290" s="17"/>
      <c r="B290" s="18"/>
      <c r="C290" s="18"/>
      <c r="D290" s="18"/>
      <c r="E290" s="111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</row>
    <row r="291" ht="15.75" customHeight="1">
      <c r="A291" s="17"/>
      <c r="B291" s="18"/>
      <c r="C291" s="18"/>
      <c r="D291" s="18"/>
      <c r="E291" s="111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</row>
    <row r="292" ht="15.75" customHeight="1">
      <c r="A292" s="17"/>
      <c r="B292" s="18"/>
      <c r="C292" s="18"/>
      <c r="D292" s="18"/>
      <c r="E292" s="111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</row>
    <row r="293" ht="15.75" customHeight="1">
      <c r="A293" s="17"/>
      <c r="B293" s="18"/>
      <c r="C293" s="18"/>
      <c r="D293" s="18"/>
      <c r="E293" s="111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</row>
    <row r="294" ht="15.75" customHeight="1">
      <c r="A294" s="17"/>
      <c r="B294" s="18"/>
      <c r="C294" s="18"/>
      <c r="D294" s="18"/>
      <c r="E294" s="111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</row>
    <row r="295" ht="15.75" customHeight="1">
      <c r="A295" s="17"/>
      <c r="B295" s="18"/>
      <c r="C295" s="18"/>
      <c r="D295" s="18"/>
      <c r="E295" s="111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</row>
    <row r="296" ht="15.75" customHeight="1">
      <c r="A296" s="17"/>
      <c r="B296" s="18"/>
      <c r="C296" s="18"/>
      <c r="D296" s="18"/>
      <c r="E296" s="111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</row>
    <row r="297" ht="15.75" customHeight="1">
      <c r="A297" s="17"/>
      <c r="B297" s="18"/>
      <c r="C297" s="18"/>
      <c r="D297" s="18"/>
      <c r="E297" s="111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</row>
    <row r="298" ht="15.75" customHeight="1">
      <c r="A298" s="17"/>
      <c r="B298" s="18"/>
      <c r="C298" s="18"/>
      <c r="D298" s="18"/>
      <c r="E298" s="111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</row>
    <row r="299" ht="15.75" customHeight="1">
      <c r="A299" s="17"/>
      <c r="B299" s="18"/>
      <c r="C299" s="18"/>
      <c r="D299" s="18"/>
      <c r="E299" s="111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</row>
    <row r="300" ht="15.75" customHeight="1">
      <c r="A300" s="17"/>
      <c r="B300" s="18"/>
      <c r="C300" s="18"/>
      <c r="D300" s="18"/>
      <c r="E300" s="111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</row>
    <row r="301" ht="15.75" customHeight="1">
      <c r="A301" s="17"/>
      <c r="B301" s="18"/>
      <c r="C301" s="18"/>
      <c r="D301" s="18"/>
      <c r="E301" s="111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</row>
    <row r="302" ht="15.75" customHeight="1">
      <c r="A302" s="17"/>
      <c r="B302" s="18"/>
      <c r="C302" s="18"/>
      <c r="D302" s="18"/>
      <c r="E302" s="111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</row>
    <row r="303" ht="15.75" customHeight="1">
      <c r="A303" s="17"/>
      <c r="B303" s="18"/>
      <c r="C303" s="18"/>
      <c r="D303" s="18"/>
      <c r="E303" s="111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</row>
    <row r="304" ht="15.75" customHeight="1">
      <c r="A304" s="17"/>
      <c r="B304" s="18"/>
      <c r="C304" s="18"/>
      <c r="D304" s="18"/>
      <c r="E304" s="111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</row>
    <row r="305" ht="15.75" customHeight="1">
      <c r="A305" s="17"/>
      <c r="B305" s="18"/>
      <c r="C305" s="18"/>
      <c r="D305" s="18"/>
      <c r="E305" s="111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</row>
    <row r="306" ht="15.75" customHeight="1">
      <c r="A306" s="17"/>
      <c r="B306" s="18"/>
      <c r="C306" s="18"/>
      <c r="D306" s="18"/>
      <c r="E306" s="111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</row>
    <row r="307" ht="15.75" customHeight="1">
      <c r="A307" s="17"/>
      <c r="B307" s="18"/>
      <c r="C307" s="18"/>
      <c r="D307" s="18"/>
      <c r="E307" s="111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</row>
    <row r="308" ht="15.75" customHeight="1">
      <c r="A308" s="17"/>
      <c r="B308" s="18"/>
      <c r="C308" s="18"/>
      <c r="D308" s="18"/>
      <c r="E308" s="111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</row>
    <row r="309" ht="15.75" customHeight="1">
      <c r="A309" s="17"/>
      <c r="B309" s="18"/>
      <c r="C309" s="18"/>
      <c r="D309" s="18"/>
      <c r="E309" s="111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</row>
    <row r="310" ht="15.75" customHeight="1">
      <c r="A310" s="17"/>
      <c r="B310" s="18"/>
      <c r="C310" s="18"/>
      <c r="D310" s="18"/>
      <c r="E310" s="111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</row>
    <row r="311" ht="15.75" customHeight="1">
      <c r="A311" s="17"/>
      <c r="B311" s="18"/>
      <c r="C311" s="18"/>
      <c r="D311" s="18"/>
      <c r="E311" s="111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</row>
    <row r="312" ht="15.75" customHeight="1">
      <c r="A312" s="17"/>
      <c r="B312" s="18"/>
      <c r="C312" s="18"/>
      <c r="D312" s="18"/>
      <c r="E312" s="111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</row>
    <row r="313" ht="15.75" customHeight="1">
      <c r="A313" s="17"/>
      <c r="B313" s="18"/>
      <c r="C313" s="18"/>
      <c r="D313" s="18"/>
      <c r="E313" s="111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</row>
    <row r="314" ht="15.75" customHeight="1">
      <c r="A314" s="17"/>
      <c r="B314" s="18"/>
      <c r="C314" s="18"/>
      <c r="D314" s="18"/>
      <c r="E314" s="111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</row>
    <row r="315" ht="15.75" customHeight="1">
      <c r="A315" s="17"/>
      <c r="B315" s="18"/>
      <c r="C315" s="18"/>
      <c r="D315" s="18"/>
      <c r="E315" s="111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</row>
    <row r="316" ht="15.75" customHeight="1">
      <c r="A316" s="17"/>
      <c r="B316" s="18"/>
      <c r="C316" s="18"/>
      <c r="D316" s="18"/>
      <c r="E316" s="111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</row>
    <row r="317" ht="15.75" customHeight="1">
      <c r="A317" s="17"/>
      <c r="B317" s="18"/>
      <c r="C317" s="18"/>
      <c r="D317" s="18"/>
      <c r="E317" s="111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</row>
    <row r="318" ht="15.75" customHeight="1">
      <c r="A318" s="17"/>
      <c r="B318" s="18"/>
      <c r="C318" s="18"/>
      <c r="D318" s="18"/>
      <c r="E318" s="111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</row>
    <row r="319" ht="15.75" customHeight="1">
      <c r="A319" s="17"/>
      <c r="B319" s="18"/>
      <c r="C319" s="18"/>
      <c r="D319" s="18"/>
      <c r="E319" s="111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</row>
    <row r="320" ht="15.75" customHeight="1">
      <c r="A320" s="17"/>
      <c r="B320" s="18"/>
      <c r="C320" s="18"/>
      <c r="D320" s="18"/>
      <c r="E320" s="111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</row>
    <row r="321" ht="15.75" customHeight="1">
      <c r="A321" s="17"/>
      <c r="B321" s="18"/>
      <c r="C321" s="18"/>
      <c r="D321" s="18"/>
      <c r="E321" s="111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</row>
    <row r="322" ht="15.75" customHeight="1">
      <c r="A322" s="17"/>
      <c r="B322" s="18"/>
      <c r="C322" s="18"/>
      <c r="D322" s="18"/>
      <c r="E322" s="111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</row>
    <row r="323" ht="15.75" customHeight="1">
      <c r="A323" s="17"/>
      <c r="B323" s="18"/>
      <c r="C323" s="18"/>
      <c r="D323" s="18"/>
      <c r="E323" s="111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</row>
    <row r="324" ht="15.75" customHeight="1">
      <c r="A324" s="17"/>
      <c r="B324" s="18"/>
      <c r="C324" s="18"/>
      <c r="D324" s="18"/>
      <c r="E324" s="111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</row>
    <row r="325" ht="15.75" customHeight="1">
      <c r="A325" s="17"/>
      <c r="B325" s="18"/>
      <c r="C325" s="18"/>
      <c r="D325" s="18"/>
      <c r="E325" s="111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</row>
    <row r="326" ht="15.75" customHeight="1">
      <c r="A326" s="17"/>
      <c r="B326" s="18"/>
      <c r="C326" s="18"/>
      <c r="D326" s="18"/>
      <c r="E326" s="111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</row>
    <row r="327" ht="15.75" customHeight="1">
      <c r="A327" s="17"/>
      <c r="B327" s="18"/>
      <c r="C327" s="18"/>
      <c r="D327" s="18"/>
      <c r="E327" s="111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</row>
    <row r="328" ht="15.75" customHeight="1">
      <c r="A328" s="17"/>
      <c r="B328" s="18"/>
      <c r="C328" s="18"/>
      <c r="D328" s="18"/>
      <c r="E328" s="111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</row>
    <row r="329" ht="15.75" customHeight="1">
      <c r="A329" s="17"/>
      <c r="B329" s="18"/>
      <c r="C329" s="18"/>
      <c r="D329" s="18"/>
      <c r="E329" s="111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</row>
    <row r="330" ht="15.75" customHeight="1">
      <c r="A330" s="17"/>
      <c r="B330" s="18"/>
      <c r="C330" s="18"/>
      <c r="D330" s="18"/>
      <c r="E330" s="111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</row>
    <row r="331" ht="15.75" customHeight="1">
      <c r="A331" s="17"/>
      <c r="B331" s="18"/>
      <c r="C331" s="18"/>
      <c r="D331" s="18"/>
      <c r="E331" s="111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</row>
    <row r="332" ht="15.75" customHeight="1">
      <c r="A332" s="17"/>
      <c r="B332" s="18"/>
      <c r="C332" s="18"/>
      <c r="D332" s="18"/>
      <c r="E332" s="111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</row>
    <row r="333" ht="15.75" customHeight="1">
      <c r="A333" s="17"/>
      <c r="B333" s="18"/>
      <c r="C333" s="18"/>
      <c r="D333" s="18"/>
      <c r="E333" s="111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</row>
    <row r="334" ht="15.75" customHeight="1">
      <c r="A334" s="17"/>
      <c r="B334" s="18"/>
      <c r="C334" s="18"/>
      <c r="D334" s="18"/>
      <c r="E334" s="111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</row>
    <row r="335" ht="15.75" customHeight="1">
      <c r="A335" s="17"/>
      <c r="B335" s="18"/>
      <c r="C335" s="18"/>
      <c r="D335" s="18"/>
      <c r="E335" s="111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</row>
    <row r="336" ht="15.75" customHeight="1">
      <c r="A336" s="17"/>
      <c r="B336" s="18"/>
      <c r="C336" s="18"/>
      <c r="D336" s="18"/>
      <c r="E336" s="111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</row>
    <row r="337" ht="15.75" customHeight="1">
      <c r="A337" s="17"/>
      <c r="B337" s="18"/>
      <c r="C337" s="18"/>
      <c r="D337" s="18"/>
      <c r="E337" s="111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</row>
    <row r="338" ht="15.75" customHeight="1">
      <c r="A338" s="17"/>
      <c r="B338" s="18"/>
      <c r="C338" s="18"/>
      <c r="D338" s="18"/>
      <c r="E338" s="111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</row>
    <row r="339" ht="15.75" customHeight="1">
      <c r="A339" s="17"/>
      <c r="B339" s="18"/>
      <c r="C339" s="18"/>
      <c r="D339" s="18"/>
      <c r="E339" s="111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</row>
    <row r="340" ht="15.75" customHeight="1">
      <c r="A340" s="17"/>
      <c r="B340" s="18"/>
      <c r="C340" s="18"/>
      <c r="D340" s="18"/>
      <c r="E340" s="111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</row>
    <row r="341" ht="15.75" customHeight="1">
      <c r="A341" s="17"/>
      <c r="B341" s="18"/>
      <c r="C341" s="18"/>
      <c r="D341" s="18"/>
      <c r="E341" s="111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</row>
    <row r="342" ht="15.75" customHeight="1">
      <c r="A342" s="17"/>
      <c r="B342" s="18"/>
      <c r="C342" s="18"/>
      <c r="D342" s="18"/>
      <c r="E342" s="111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</row>
    <row r="343" ht="15.75" customHeight="1">
      <c r="A343" s="17"/>
      <c r="B343" s="18"/>
      <c r="C343" s="18"/>
      <c r="D343" s="18"/>
      <c r="E343" s="111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</row>
    <row r="344" ht="15.75" customHeight="1">
      <c r="A344" s="17"/>
      <c r="B344" s="18"/>
      <c r="C344" s="18"/>
      <c r="D344" s="18"/>
      <c r="E344" s="111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</row>
    <row r="345" ht="15.75" customHeight="1">
      <c r="A345" s="17"/>
      <c r="B345" s="18"/>
      <c r="C345" s="18"/>
      <c r="D345" s="18"/>
      <c r="E345" s="111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</row>
    <row r="346" ht="15.75" customHeight="1">
      <c r="A346" s="17"/>
      <c r="B346" s="18"/>
      <c r="C346" s="18"/>
      <c r="D346" s="18"/>
      <c r="E346" s="111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</row>
    <row r="347" ht="15.75" customHeight="1">
      <c r="A347" s="17"/>
      <c r="B347" s="18"/>
      <c r="C347" s="18"/>
      <c r="D347" s="18"/>
      <c r="E347" s="111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</row>
    <row r="348" ht="15.75" customHeight="1">
      <c r="A348" s="17"/>
      <c r="B348" s="18"/>
      <c r="C348" s="18"/>
      <c r="D348" s="18"/>
      <c r="E348" s="111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</row>
    <row r="349" ht="15.75" customHeight="1">
      <c r="A349" s="17"/>
      <c r="B349" s="18"/>
      <c r="C349" s="18"/>
      <c r="D349" s="18"/>
      <c r="E349" s="111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</row>
    <row r="350" ht="15.75" customHeight="1">
      <c r="A350" s="17"/>
      <c r="B350" s="18"/>
      <c r="C350" s="18"/>
      <c r="D350" s="18"/>
      <c r="E350" s="111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</row>
    <row r="351" ht="15.75" customHeight="1">
      <c r="A351" s="17"/>
      <c r="B351" s="18"/>
      <c r="C351" s="18"/>
      <c r="D351" s="18"/>
      <c r="E351" s="111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</row>
    <row r="352" ht="15.75" customHeight="1">
      <c r="A352" s="17"/>
      <c r="B352" s="18"/>
      <c r="C352" s="18"/>
      <c r="D352" s="18"/>
      <c r="E352" s="111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</row>
    <row r="353" ht="15.75" customHeight="1">
      <c r="A353" s="17"/>
      <c r="B353" s="18"/>
      <c r="C353" s="18"/>
      <c r="D353" s="18"/>
      <c r="E353" s="111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</row>
    <row r="354" ht="15.75" customHeight="1">
      <c r="A354" s="17"/>
      <c r="B354" s="18"/>
      <c r="C354" s="18"/>
      <c r="D354" s="18"/>
      <c r="E354" s="111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</row>
    <row r="355" ht="15.75" customHeight="1">
      <c r="A355" s="17"/>
      <c r="B355" s="18"/>
      <c r="C355" s="18"/>
      <c r="D355" s="18"/>
      <c r="E355" s="111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</row>
    <row r="356" ht="15.75" customHeight="1">
      <c r="A356" s="17"/>
      <c r="B356" s="18"/>
      <c r="C356" s="18"/>
      <c r="D356" s="18"/>
      <c r="E356" s="111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</row>
    <row r="357" ht="15.75" customHeight="1">
      <c r="A357" s="17"/>
      <c r="B357" s="18"/>
      <c r="C357" s="18"/>
      <c r="D357" s="18"/>
      <c r="E357" s="111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</row>
    <row r="358" ht="15.75" customHeight="1">
      <c r="A358" s="17"/>
      <c r="B358" s="18"/>
      <c r="C358" s="18"/>
      <c r="D358" s="18"/>
      <c r="E358" s="111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</row>
    <row r="359" ht="15.75" customHeight="1">
      <c r="A359" s="17"/>
      <c r="B359" s="18"/>
      <c r="C359" s="18"/>
      <c r="D359" s="18"/>
      <c r="E359" s="111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</row>
    <row r="360" ht="15.75" customHeight="1">
      <c r="A360" s="17"/>
      <c r="B360" s="18"/>
      <c r="C360" s="18"/>
      <c r="D360" s="18"/>
      <c r="E360" s="111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</row>
    <row r="361" ht="15.75" customHeight="1">
      <c r="A361" s="17"/>
      <c r="B361" s="18"/>
      <c r="C361" s="18"/>
      <c r="D361" s="18"/>
      <c r="E361" s="111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</row>
    <row r="362" ht="15.75" customHeight="1">
      <c r="A362" s="17"/>
      <c r="B362" s="18"/>
      <c r="C362" s="18"/>
      <c r="D362" s="18"/>
      <c r="E362" s="111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</row>
    <row r="363" ht="15.75" customHeight="1">
      <c r="A363" s="17"/>
      <c r="B363" s="18"/>
      <c r="C363" s="18"/>
      <c r="D363" s="18"/>
      <c r="E363" s="111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</row>
    <row r="364" ht="15.75" customHeight="1">
      <c r="A364" s="17"/>
      <c r="B364" s="18"/>
      <c r="C364" s="18"/>
      <c r="D364" s="18"/>
      <c r="E364" s="111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</row>
    <row r="365" ht="15.75" customHeight="1">
      <c r="A365" s="17"/>
      <c r="B365" s="18"/>
      <c r="C365" s="18"/>
      <c r="D365" s="18"/>
      <c r="E365" s="111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</row>
    <row r="366" ht="15.75" customHeight="1">
      <c r="A366" s="17"/>
      <c r="B366" s="18"/>
      <c r="C366" s="18"/>
      <c r="D366" s="18"/>
      <c r="E366" s="111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</row>
    <row r="367" ht="15.75" customHeight="1">
      <c r="A367" s="17"/>
      <c r="B367" s="18"/>
      <c r="C367" s="18"/>
      <c r="D367" s="18"/>
      <c r="E367" s="111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</row>
    <row r="368" ht="15.75" customHeight="1">
      <c r="A368" s="17"/>
      <c r="B368" s="18"/>
      <c r="C368" s="18"/>
      <c r="D368" s="18"/>
      <c r="E368" s="111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</row>
    <row r="369" ht="15.75" customHeight="1">
      <c r="A369" s="17"/>
      <c r="B369" s="18"/>
      <c r="C369" s="18"/>
      <c r="D369" s="18"/>
      <c r="E369" s="111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</row>
    <row r="370" ht="15.75" customHeight="1">
      <c r="A370" s="17"/>
      <c r="B370" s="18"/>
      <c r="C370" s="18"/>
      <c r="D370" s="18"/>
      <c r="E370" s="111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</row>
    <row r="371" ht="15.75" customHeight="1">
      <c r="A371" s="17"/>
      <c r="B371" s="18"/>
      <c r="C371" s="18"/>
      <c r="D371" s="18"/>
      <c r="E371" s="111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</row>
    <row r="372" ht="15.75" customHeight="1">
      <c r="A372" s="17"/>
      <c r="B372" s="18"/>
      <c r="C372" s="18"/>
      <c r="D372" s="18"/>
      <c r="E372" s="111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</row>
    <row r="373" ht="15.75" customHeight="1">
      <c r="A373" s="17"/>
      <c r="B373" s="18"/>
      <c r="C373" s="18"/>
      <c r="D373" s="18"/>
      <c r="E373" s="111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</row>
    <row r="374" ht="15.75" customHeight="1">
      <c r="A374" s="17"/>
      <c r="B374" s="18"/>
      <c r="C374" s="18"/>
      <c r="D374" s="18"/>
      <c r="E374" s="111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</row>
    <row r="375" ht="15.75" customHeight="1">
      <c r="A375" s="17"/>
      <c r="B375" s="18"/>
      <c r="C375" s="18"/>
      <c r="D375" s="18"/>
      <c r="E375" s="111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</row>
    <row r="376" ht="15.75" customHeight="1">
      <c r="A376" s="17"/>
      <c r="B376" s="18"/>
      <c r="C376" s="18"/>
      <c r="D376" s="18"/>
      <c r="E376" s="111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</row>
    <row r="377" ht="15.75" customHeight="1">
      <c r="A377" s="17"/>
      <c r="B377" s="18"/>
      <c r="C377" s="18"/>
      <c r="D377" s="18"/>
      <c r="E377" s="111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</row>
    <row r="378" ht="15.75" customHeight="1">
      <c r="A378" s="17"/>
      <c r="B378" s="18"/>
      <c r="C378" s="18"/>
      <c r="D378" s="18"/>
      <c r="E378" s="111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</row>
    <row r="379" ht="15.75" customHeight="1">
      <c r="A379" s="17"/>
      <c r="B379" s="18"/>
      <c r="C379" s="18"/>
      <c r="D379" s="18"/>
      <c r="E379" s="111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</row>
    <row r="380" ht="15.75" customHeight="1">
      <c r="A380" s="17"/>
      <c r="B380" s="18"/>
      <c r="C380" s="18"/>
      <c r="D380" s="18"/>
      <c r="E380" s="111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</row>
    <row r="381" ht="15.75" customHeight="1">
      <c r="A381" s="17"/>
      <c r="B381" s="18"/>
      <c r="C381" s="18"/>
      <c r="D381" s="18"/>
      <c r="E381" s="111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</row>
    <row r="382" ht="15.75" customHeight="1">
      <c r="A382" s="17"/>
      <c r="B382" s="18"/>
      <c r="C382" s="18"/>
      <c r="D382" s="18"/>
      <c r="E382" s="111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</row>
    <row r="383" ht="15.75" customHeight="1">
      <c r="A383" s="17"/>
      <c r="B383" s="18"/>
      <c r="C383" s="18"/>
      <c r="D383" s="18"/>
      <c r="E383" s="111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</row>
    <row r="384" ht="15.75" customHeight="1">
      <c r="A384" s="17"/>
      <c r="B384" s="18"/>
      <c r="C384" s="18"/>
      <c r="D384" s="18"/>
      <c r="E384" s="111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</row>
    <row r="385" ht="15.75" customHeight="1">
      <c r="A385" s="17"/>
      <c r="B385" s="18"/>
      <c r="C385" s="18"/>
      <c r="D385" s="18"/>
      <c r="E385" s="111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</row>
    <row r="386" ht="15.75" customHeight="1">
      <c r="A386" s="17"/>
      <c r="B386" s="18"/>
      <c r="C386" s="18"/>
      <c r="D386" s="18"/>
      <c r="E386" s="111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</row>
    <row r="387" ht="15.75" customHeight="1">
      <c r="A387" s="17"/>
      <c r="B387" s="18"/>
      <c r="C387" s="18"/>
      <c r="D387" s="18"/>
      <c r="E387" s="111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</row>
    <row r="388" ht="15.75" customHeight="1">
      <c r="A388" s="17"/>
      <c r="B388" s="18"/>
      <c r="C388" s="18"/>
      <c r="D388" s="18"/>
      <c r="E388" s="111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</row>
    <row r="389" ht="15.75" customHeight="1">
      <c r="A389" s="17"/>
      <c r="B389" s="18"/>
      <c r="C389" s="18"/>
      <c r="D389" s="18"/>
      <c r="E389" s="111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</row>
    <row r="390" ht="15.75" customHeight="1">
      <c r="A390" s="17"/>
      <c r="B390" s="18"/>
      <c r="C390" s="18"/>
      <c r="D390" s="18"/>
      <c r="E390" s="111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</row>
    <row r="391" ht="15.75" customHeight="1">
      <c r="A391" s="17"/>
      <c r="B391" s="18"/>
      <c r="C391" s="18"/>
      <c r="D391" s="18"/>
      <c r="E391" s="111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</row>
    <row r="392" ht="15.75" customHeight="1">
      <c r="A392" s="17"/>
      <c r="B392" s="18"/>
      <c r="C392" s="18"/>
      <c r="D392" s="18"/>
      <c r="E392" s="111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</row>
    <row r="393" ht="15.75" customHeight="1">
      <c r="A393" s="17"/>
      <c r="B393" s="18"/>
      <c r="C393" s="18"/>
      <c r="D393" s="18"/>
      <c r="E393" s="111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</row>
    <row r="394" ht="15.75" customHeight="1">
      <c r="A394" s="17"/>
      <c r="B394" s="18"/>
      <c r="C394" s="18"/>
      <c r="D394" s="18"/>
      <c r="E394" s="111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</row>
    <row r="395" ht="15.75" customHeight="1">
      <c r="A395" s="17"/>
      <c r="B395" s="18"/>
      <c r="C395" s="18"/>
      <c r="D395" s="18"/>
      <c r="E395" s="111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</row>
    <row r="396" ht="15.75" customHeight="1">
      <c r="A396" s="17"/>
      <c r="B396" s="18"/>
      <c r="C396" s="18"/>
      <c r="D396" s="18"/>
      <c r="E396" s="111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</row>
    <row r="397" ht="15.75" customHeight="1">
      <c r="A397" s="17"/>
      <c r="B397" s="18"/>
      <c r="C397" s="18"/>
      <c r="D397" s="18"/>
      <c r="E397" s="111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</row>
    <row r="398" ht="15.75" customHeight="1">
      <c r="A398" s="17"/>
      <c r="B398" s="18"/>
      <c r="C398" s="18"/>
      <c r="D398" s="18"/>
      <c r="E398" s="111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</row>
    <row r="399" ht="15.75" customHeight="1">
      <c r="A399" s="17"/>
      <c r="B399" s="18"/>
      <c r="C399" s="18"/>
      <c r="D399" s="18"/>
      <c r="E399" s="111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</row>
    <row r="400" ht="15.75" customHeight="1">
      <c r="A400" s="17"/>
      <c r="B400" s="18"/>
      <c r="C400" s="18"/>
      <c r="D400" s="18"/>
      <c r="E400" s="111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</row>
    <row r="401" ht="15.75" customHeight="1">
      <c r="A401" s="17"/>
      <c r="B401" s="18"/>
      <c r="C401" s="18"/>
      <c r="D401" s="18"/>
      <c r="E401" s="111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</row>
    <row r="402" ht="15.75" customHeight="1">
      <c r="A402" s="17"/>
      <c r="B402" s="18"/>
      <c r="C402" s="18"/>
      <c r="D402" s="18"/>
      <c r="E402" s="111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</row>
    <row r="403" ht="15.75" customHeight="1">
      <c r="A403" s="17"/>
      <c r="B403" s="18"/>
      <c r="C403" s="18"/>
      <c r="D403" s="18"/>
      <c r="E403" s="111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</row>
    <row r="404" ht="15.75" customHeight="1">
      <c r="A404" s="17"/>
      <c r="B404" s="18"/>
      <c r="C404" s="18"/>
      <c r="D404" s="18"/>
      <c r="E404" s="111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</row>
    <row r="405" ht="15.75" customHeight="1">
      <c r="A405" s="17"/>
      <c r="B405" s="18"/>
      <c r="C405" s="18"/>
      <c r="D405" s="18"/>
      <c r="E405" s="111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</row>
    <row r="406" ht="15.75" customHeight="1">
      <c r="A406" s="17"/>
      <c r="B406" s="18"/>
      <c r="C406" s="18"/>
      <c r="D406" s="18"/>
      <c r="E406" s="111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</row>
    <row r="407" ht="15.75" customHeight="1">
      <c r="A407" s="17"/>
      <c r="B407" s="18"/>
      <c r="C407" s="18"/>
      <c r="D407" s="18"/>
      <c r="E407" s="111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</row>
    <row r="408" ht="15.75" customHeight="1">
      <c r="A408" s="17"/>
      <c r="B408" s="18"/>
      <c r="C408" s="18"/>
      <c r="D408" s="18"/>
      <c r="E408" s="111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</row>
    <row r="409" ht="15.75" customHeight="1">
      <c r="A409" s="17"/>
      <c r="B409" s="18"/>
      <c r="C409" s="18"/>
      <c r="D409" s="18"/>
      <c r="E409" s="111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</row>
    <row r="410" ht="15.75" customHeight="1">
      <c r="A410" s="17"/>
      <c r="B410" s="18"/>
      <c r="C410" s="18"/>
      <c r="D410" s="18"/>
      <c r="E410" s="111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</row>
    <row r="411" ht="15.75" customHeight="1">
      <c r="A411" s="17"/>
      <c r="B411" s="18"/>
      <c r="C411" s="18"/>
      <c r="D411" s="18"/>
      <c r="E411" s="111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</row>
    <row r="412" ht="15.75" customHeight="1">
      <c r="A412" s="17"/>
      <c r="B412" s="18"/>
      <c r="C412" s="18"/>
      <c r="D412" s="18"/>
      <c r="E412" s="111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</row>
    <row r="413" ht="15.75" customHeight="1">
      <c r="A413" s="17"/>
      <c r="B413" s="18"/>
      <c r="C413" s="18"/>
      <c r="D413" s="18"/>
      <c r="E413" s="111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</row>
    <row r="414" ht="15.75" customHeight="1">
      <c r="A414" s="17"/>
      <c r="B414" s="18"/>
      <c r="C414" s="18"/>
      <c r="D414" s="18"/>
      <c r="E414" s="111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</row>
    <row r="415" ht="15.75" customHeight="1">
      <c r="A415" s="17"/>
      <c r="B415" s="18"/>
      <c r="C415" s="18"/>
      <c r="D415" s="18"/>
      <c r="E415" s="111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</row>
    <row r="416" ht="15.75" customHeight="1">
      <c r="A416" s="17"/>
      <c r="B416" s="18"/>
      <c r="C416" s="18"/>
      <c r="D416" s="18"/>
      <c r="E416" s="111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</row>
    <row r="417" ht="15.75" customHeight="1">
      <c r="A417" s="17"/>
      <c r="B417" s="18"/>
      <c r="C417" s="18"/>
      <c r="D417" s="18"/>
      <c r="E417" s="111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</row>
    <row r="418" ht="15.75" customHeight="1">
      <c r="A418" s="17"/>
      <c r="B418" s="18"/>
      <c r="C418" s="18"/>
      <c r="D418" s="18"/>
      <c r="E418" s="111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</row>
    <row r="419" ht="15.75" customHeight="1">
      <c r="A419" s="17"/>
      <c r="B419" s="18"/>
      <c r="C419" s="18"/>
      <c r="D419" s="18"/>
      <c r="E419" s="111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</row>
    <row r="420" ht="15.75" customHeight="1">
      <c r="A420" s="17"/>
      <c r="B420" s="18"/>
      <c r="C420" s="18"/>
      <c r="D420" s="18"/>
      <c r="E420" s="111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</row>
    <row r="421" ht="15.75" customHeight="1">
      <c r="A421" s="17"/>
      <c r="B421" s="18"/>
      <c r="C421" s="18"/>
      <c r="D421" s="18"/>
      <c r="E421" s="111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</row>
    <row r="422" ht="15.75" customHeight="1">
      <c r="A422" s="17"/>
      <c r="B422" s="18"/>
      <c r="C422" s="18"/>
      <c r="D422" s="18"/>
      <c r="E422" s="111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</row>
    <row r="423" ht="15.75" customHeight="1">
      <c r="A423" s="17"/>
      <c r="B423" s="18"/>
      <c r="C423" s="18"/>
      <c r="D423" s="18"/>
      <c r="E423" s="111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</row>
    <row r="424" ht="15.75" customHeight="1">
      <c r="A424" s="17"/>
      <c r="B424" s="18"/>
      <c r="C424" s="18"/>
      <c r="D424" s="18"/>
      <c r="E424" s="111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</row>
    <row r="425" ht="15.75" customHeight="1">
      <c r="A425" s="17"/>
      <c r="B425" s="18"/>
      <c r="C425" s="18"/>
      <c r="D425" s="18"/>
      <c r="E425" s="111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</row>
    <row r="426" ht="15.75" customHeight="1">
      <c r="A426" s="17"/>
      <c r="B426" s="18"/>
      <c r="C426" s="18"/>
      <c r="D426" s="18"/>
      <c r="E426" s="111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</row>
    <row r="427" ht="15.75" customHeight="1">
      <c r="A427" s="17"/>
      <c r="B427" s="18"/>
      <c r="C427" s="18"/>
      <c r="D427" s="18"/>
      <c r="E427" s="111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</row>
    <row r="428" ht="15.75" customHeight="1">
      <c r="A428" s="17"/>
      <c r="B428" s="18"/>
      <c r="C428" s="18"/>
      <c r="D428" s="18"/>
      <c r="E428" s="111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</row>
    <row r="429" ht="15.75" customHeight="1">
      <c r="A429" s="17"/>
      <c r="B429" s="18"/>
      <c r="C429" s="18"/>
      <c r="D429" s="18"/>
      <c r="E429" s="111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</row>
    <row r="430" ht="15.75" customHeight="1">
      <c r="A430" s="17"/>
      <c r="B430" s="18"/>
      <c r="C430" s="18"/>
      <c r="D430" s="18"/>
      <c r="E430" s="111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</row>
    <row r="431" ht="15.75" customHeight="1">
      <c r="A431" s="17"/>
      <c r="B431" s="18"/>
      <c r="C431" s="18"/>
      <c r="D431" s="18"/>
      <c r="E431" s="111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</row>
    <row r="432" ht="15.75" customHeight="1">
      <c r="A432" s="17"/>
      <c r="B432" s="18"/>
      <c r="C432" s="18"/>
      <c r="D432" s="18"/>
      <c r="E432" s="111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</row>
    <row r="433" ht="15.75" customHeight="1">
      <c r="A433" s="17"/>
      <c r="B433" s="18"/>
      <c r="C433" s="18"/>
      <c r="D433" s="18"/>
      <c r="E433" s="111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</row>
    <row r="434" ht="15.75" customHeight="1">
      <c r="A434" s="17"/>
      <c r="B434" s="18"/>
      <c r="C434" s="18"/>
      <c r="D434" s="18"/>
      <c r="E434" s="111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</row>
    <row r="435" ht="15.75" customHeight="1">
      <c r="A435" s="17"/>
      <c r="B435" s="18"/>
      <c r="C435" s="18"/>
      <c r="D435" s="18"/>
      <c r="E435" s="111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</row>
    <row r="436" ht="15.75" customHeight="1">
      <c r="A436" s="17"/>
      <c r="B436" s="18"/>
      <c r="C436" s="18"/>
      <c r="D436" s="18"/>
      <c r="E436" s="111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</row>
    <row r="437" ht="15.75" customHeight="1">
      <c r="A437" s="17"/>
      <c r="B437" s="18"/>
      <c r="C437" s="18"/>
      <c r="D437" s="18"/>
      <c r="E437" s="111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</row>
    <row r="438" ht="15.75" customHeight="1">
      <c r="A438" s="17"/>
      <c r="B438" s="18"/>
      <c r="C438" s="18"/>
      <c r="D438" s="18"/>
      <c r="E438" s="111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</row>
    <row r="439" ht="15.75" customHeight="1">
      <c r="A439" s="17"/>
      <c r="B439" s="18"/>
      <c r="C439" s="18"/>
      <c r="D439" s="18"/>
      <c r="E439" s="111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</row>
    <row r="440" ht="15.75" customHeight="1">
      <c r="A440" s="17"/>
      <c r="B440" s="18"/>
      <c r="C440" s="18"/>
      <c r="D440" s="18"/>
      <c r="E440" s="111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</row>
    <row r="441" ht="15.75" customHeight="1">
      <c r="A441" s="17"/>
      <c r="B441" s="18"/>
      <c r="C441" s="18"/>
      <c r="D441" s="18"/>
      <c r="E441" s="111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</row>
    <row r="442" ht="15.75" customHeight="1">
      <c r="A442" s="17"/>
      <c r="B442" s="18"/>
      <c r="C442" s="18"/>
      <c r="D442" s="18"/>
      <c r="E442" s="111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</row>
    <row r="443" ht="15.75" customHeight="1">
      <c r="A443" s="17"/>
      <c r="B443" s="18"/>
      <c r="C443" s="18"/>
      <c r="D443" s="18"/>
      <c r="E443" s="111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</row>
    <row r="444" ht="15.75" customHeight="1">
      <c r="A444" s="17"/>
      <c r="B444" s="18"/>
      <c r="C444" s="18"/>
      <c r="D444" s="18"/>
      <c r="E444" s="111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</row>
    <row r="445" ht="15.75" customHeight="1">
      <c r="A445" s="17"/>
      <c r="B445" s="18"/>
      <c r="C445" s="18"/>
      <c r="D445" s="18"/>
      <c r="E445" s="111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</row>
    <row r="446" ht="15.75" customHeight="1">
      <c r="A446" s="17"/>
      <c r="B446" s="18"/>
      <c r="C446" s="18"/>
      <c r="D446" s="18"/>
      <c r="E446" s="111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</row>
    <row r="447" ht="15.75" customHeight="1">
      <c r="A447" s="17"/>
      <c r="B447" s="18"/>
      <c r="C447" s="18"/>
      <c r="D447" s="18"/>
      <c r="E447" s="111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</row>
    <row r="448" ht="15.75" customHeight="1">
      <c r="A448" s="17"/>
      <c r="B448" s="18"/>
      <c r="C448" s="18"/>
      <c r="D448" s="18"/>
      <c r="E448" s="111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</row>
    <row r="449" ht="15.75" customHeight="1">
      <c r="A449" s="17"/>
      <c r="B449" s="18"/>
      <c r="C449" s="18"/>
      <c r="D449" s="18"/>
      <c r="E449" s="111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</row>
    <row r="450" ht="15.75" customHeight="1">
      <c r="A450" s="17"/>
      <c r="B450" s="18"/>
      <c r="C450" s="18"/>
      <c r="D450" s="18"/>
      <c r="E450" s="111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</row>
    <row r="451" ht="15.75" customHeight="1">
      <c r="A451" s="17"/>
      <c r="B451" s="18"/>
      <c r="C451" s="18"/>
      <c r="D451" s="18"/>
      <c r="E451" s="111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</row>
    <row r="452" ht="15.75" customHeight="1">
      <c r="A452" s="17"/>
      <c r="B452" s="18"/>
      <c r="C452" s="18"/>
      <c r="D452" s="18"/>
      <c r="E452" s="111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</row>
    <row r="453" ht="15.75" customHeight="1">
      <c r="A453" s="17"/>
      <c r="B453" s="18"/>
      <c r="C453" s="18"/>
      <c r="D453" s="18"/>
      <c r="E453" s="111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</row>
    <row r="454" ht="15.75" customHeight="1">
      <c r="A454" s="17"/>
      <c r="B454" s="18"/>
      <c r="C454" s="18"/>
      <c r="D454" s="18"/>
      <c r="E454" s="111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</row>
    <row r="455" ht="15.75" customHeight="1">
      <c r="A455" s="17"/>
      <c r="B455" s="18"/>
      <c r="C455" s="18"/>
      <c r="D455" s="18"/>
      <c r="E455" s="111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</row>
    <row r="456" ht="15.75" customHeight="1">
      <c r="A456" s="17"/>
      <c r="B456" s="18"/>
      <c r="C456" s="18"/>
      <c r="D456" s="18"/>
      <c r="E456" s="111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</row>
    <row r="457" ht="15.75" customHeight="1">
      <c r="A457" s="17"/>
      <c r="B457" s="18"/>
      <c r="C457" s="18"/>
      <c r="D457" s="18"/>
      <c r="E457" s="111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</row>
    <row r="458" ht="15.75" customHeight="1">
      <c r="A458" s="17"/>
      <c r="B458" s="18"/>
      <c r="C458" s="18"/>
      <c r="D458" s="18"/>
      <c r="E458" s="111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</row>
    <row r="459" ht="15.75" customHeight="1">
      <c r="A459" s="17"/>
      <c r="B459" s="18"/>
      <c r="C459" s="18"/>
      <c r="D459" s="18"/>
      <c r="E459" s="111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</row>
    <row r="460" ht="15.75" customHeight="1">
      <c r="A460" s="17"/>
      <c r="B460" s="18"/>
      <c r="C460" s="18"/>
      <c r="D460" s="18"/>
      <c r="E460" s="111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</row>
    <row r="461" ht="15.75" customHeight="1">
      <c r="A461" s="17"/>
      <c r="B461" s="18"/>
      <c r="C461" s="18"/>
      <c r="D461" s="18"/>
      <c r="E461" s="111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</row>
    <row r="462" ht="15.75" customHeight="1">
      <c r="A462" s="17"/>
      <c r="B462" s="18"/>
      <c r="C462" s="18"/>
      <c r="D462" s="18"/>
      <c r="E462" s="111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</row>
    <row r="463" ht="15.75" customHeight="1">
      <c r="A463" s="17"/>
      <c r="B463" s="18"/>
      <c r="C463" s="18"/>
      <c r="D463" s="18"/>
      <c r="E463" s="111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</row>
    <row r="464" ht="15.75" customHeight="1">
      <c r="A464" s="17"/>
      <c r="B464" s="18"/>
      <c r="C464" s="18"/>
      <c r="D464" s="18"/>
      <c r="E464" s="111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</row>
    <row r="465" ht="15.75" customHeight="1">
      <c r="A465" s="17"/>
      <c r="B465" s="18"/>
      <c r="C465" s="18"/>
      <c r="D465" s="18"/>
      <c r="E465" s="111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</row>
    <row r="466" ht="15.75" customHeight="1">
      <c r="A466" s="17"/>
      <c r="B466" s="18"/>
      <c r="C466" s="18"/>
      <c r="D466" s="18"/>
      <c r="E466" s="111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</row>
    <row r="467" ht="15.75" customHeight="1">
      <c r="A467" s="17"/>
      <c r="B467" s="18"/>
      <c r="C467" s="18"/>
      <c r="D467" s="18"/>
      <c r="E467" s="111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</row>
    <row r="468" ht="15.75" customHeight="1">
      <c r="A468" s="17"/>
      <c r="B468" s="18"/>
      <c r="C468" s="18"/>
      <c r="D468" s="18"/>
      <c r="E468" s="111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</row>
    <row r="469" ht="15.75" customHeight="1">
      <c r="A469" s="17"/>
      <c r="B469" s="18"/>
      <c r="C469" s="18"/>
      <c r="D469" s="18"/>
      <c r="E469" s="111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</row>
    <row r="470" ht="15.75" customHeight="1">
      <c r="A470" s="17"/>
      <c r="B470" s="18"/>
      <c r="C470" s="18"/>
      <c r="D470" s="18"/>
      <c r="E470" s="111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</row>
    <row r="471" ht="15.75" customHeight="1">
      <c r="A471" s="17"/>
      <c r="B471" s="18"/>
      <c r="C471" s="18"/>
      <c r="D471" s="18"/>
      <c r="E471" s="111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</row>
    <row r="472" ht="15.75" customHeight="1">
      <c r="A472" s="17"/>
      <c r="B472" s="18"/>
      <c r="C472" s="18"/>
      <c r="D472" s="18"/>
      <c r="E472" s="111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</row>
    <row r="473" ht="15.75" customHeight="1">
      <c r="A473" s="17"/>
      <c r="B473" s="18"/>
      <c r="C473" s="18"/>
      <c r="D473" s="18"/>
      <c r="E473" s="111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</row>
    <row r="474" ht="15.75" customHeight="1">
      <c r="A474" s="17"/>
      <c r="B474" s="18"/>
      <c r="C474" s="18"/>
      <c r="D474" s="18"/>
      <c r="E474" s="111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</row>
    <row r="475" ht="15.75" customHeight="1">
      <c r="A475" s="17"/>
      <c r="B475" s="18"/>
      <c r="C475" s="18"/>
      <c r="D475" s="18"/>
      <c r="E475" s="111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</row>
    <row r="476" ht="15.75" customHeight="1">
      <c r="A476" s="17"/>
      <c r="B476" s="18"/>
      <c r="C476" s="18"/>
      <c r="D476" s="18"/>
      <c r="E476" s="111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</row>
    <row r="477" ht="15.75" customHeight="1">
      <c r="A477" s="17"/>
      <c r="B477" s="18"/>
      <c r="C477" s="18"/>
      <c r="D477" s="18"/>
      <c r="E477" s="111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</row>
    <row r="478" ht="15.75" customHeight="1">
      <c r="A478" s="17"/>
      <c r="B478" s="18"/>
      <c r="C478" s="18"/>
      <c r="D478" s="18"/>
      <c r="E478" s="111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</row>
    <row r="479" ht="15.75" customHeight="1">
      <c r="A479" s="17"/>
      <c r="B479" s="18"/>
      <c r="C479" s="18"/>
      <c r="D479" s="18"/>
      <c r="E479" s="111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</row>
    <row r="480" ht="15.75" customHeight="1">
      <c r="A480" s="17"/>
      <c r="B480" s="18"/>
      <c r="C480" s="18"/>
      <c r="D480" s="18"/>
      <c r="E480" s="111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</row>
    <row r="481" ht="15.75" customHeight="1">
      <c r="A481" s="17"/>
      <c r="B481" s="18"/>
      <c r="C481" s="18"/>
      <c r="D481" s="18"/>
      <c r="E481" s="111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</row>
    <row r="482" ht="15.75" customHeight="1">
      <c r="A482" s="17"/>
      <c r="B482" s="18"/>
      <c r="C482" s="18"/>
      <c r="D482" s="18"/>
      <c r="E482" s="111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</row>
    <row r="483" ht="15.75" customHeight="1">
      <c r="A483" s="17"/>
      <c r="B483" s="18"/>
      <c r="C483" s="18"/>
      <c r="D483" s="18"/>
      <c r="E483" s="111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</row>
    <row r="484" ht="15.75" customHeight="1">
      <c r="A484" s="17"/>
      <c r="B484" s="18"/>
      <c r="C484" s="18"/>
      <c r="D484" s="18"/>
      <c r="E484" s="111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</row>
    <row r="485" ht="15.75" customHeight="1">
      <c r="A485" s="17"/>
      <c r="B485" s="18"/>
      <c r="C485" s="18"/>
      <c r="D485" s="18"/>
      <c r="E485" s="111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</row>
    <row r="486" ht="15.75" customHeight="1">
      <c r="A486" s="17"/>
      <c r="B486" s="18"/>
      <c r="C486" s="18"/>
      <c r="D486" s="18"/>
      <c r="E486" s="111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</row>
    <row r="487" ht="15.75" customHeight="1">
      <c r="A487" s="17"/>
      <c r="B487" s="18"/>
      <c r="C487" s="18"/>
      <c r="D487" s="18"/>
      <c r="E487" s="111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</row>
    <row r="488" ht="15.75" customHeight="1">
      <c r="A488" s="17"/>
      <c r="B488" s="18"/>
      <c r="C488" s="18"/>
      <c r="D488" s="18"/>
      <c r="E488" s="111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</row>
    <row r="489" ht="15.75" customHeight="1">
      <c r="A489" s="17"/>
      <c r="B489" s="18"/>
      <c r="C489" s="18"/>
      <c r="D489" s="18"/>
      <c r="E489" s="111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</row>
    <row r="490" ht="15.75" customHeight="1">
      <c r="A490" s="17"/>
      <c r="B490" s="18"/>
      <c r="C490" s="18"/>
      <c r="D490" s="18"/>
      <c r="E490" s="111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</row>
    <row r="491" ht="15.75" customHeight="1">
      <c r="A491" s="17"/>
      <c r="B491" s="18"/>
      <c r="C491" s="18"/>
      <c r="D491" s="18"/>
      <c r="E491" s="111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</row>
    <row r="492" ht="15.75" customHeight="1">
      <c r="A492" s="17"/>
      <c r="B492" s="18"/>
      <c r="C492" s="18"/>
      <c r="D492" s="18"/>
      <c r="E492" s="111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</row>
    <row r="493" ht="15.75" customHeight="1">
      <c r="A493" s="17"/>
      <c r="B493" s="18"/>
      <c r="C493" s="18"/>
      <c r="D493" s="18"/>
      <c r="E493" s="111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</row>
    <row r="494" ht="15.75" customHeight="1">
      <c r="A494" s="17"/>
      <c r="B494" s="18"/>
      <c r="C494" s="18"/>
      <c r="D494" s="18"/>
      <c r="E494" s="111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</row>
    <row r="495" ht="15.75" customHeight="1">
      <c r="A495" s="17"/>
      <c r="B495" s="18"/>
      <c r="C495" s="18"/>
      <c r="D495" s="18"/>
      <c r="E495" s="111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</row>
    <row r="496" ht="15.75" customHeight="1">
      <c r="A496" s="17"/>
      <c r="B496" s="18"/>
      <c r="C496" s="18"/>
      <c r="D496" s="18"/>
      <c r="E496" s="111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</row>
    <row r="497" ht="15.75" customHeight="1">
      <c r="A497" s="17"/>
      <c r="B497" s="18"/>
      <c r="C497" s="18"/>
      <c r="D497" s="18"/>
      <c r="E497" s="111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</row>
    <row r="498" ht="15.75" customHeight="1">
      <c r="A498" s="17"/>
      <c r="B498" s="18"/>
      <c r="C498" s="18"/>
      <c r="D498" s="18"/>
      <c r="E498" s="111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</row>
    <row r="499" ht="15.75" customHeight="1">
      <c r="A499" s="17"/>
      <c r="B499" s="18"/>
      <c r="C499" s="18"/>
      <c r="D499" s="18"/>
      <c r="E499" s="111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</row>
    <row r="500" ht="15.75" customHeight="1">
      <c r="A500" s="17"/>
      <c r="B500" s="18"/>
      <c r="C500" s="18"/>
      <c r="D500" s="18"/>
      <c r="E500" s="111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</row>
    <row r="501" ht="15.75" customHeight="1">
      <c r="A501" s="17"/>
      <c r="B501" s="18"/>
      <c r="C501" s="18"/>
      <c r="D501" s="18"/>
      <c r="E501" s="111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</row>
    <row r="502" ht="15.75" customHeight="1">
      <c r="A502" s="17"/>
      <c r="B502" s="18"/>
      <c r="C502" s="18"/>
      <c r="D502" s="18"/>
      <c r="E502" s="111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</row>
    <row r="503" ht="15.75" customHeight="1">
      <c r="A503" s="17"/>
      <c r="B503" s="18"/>
      <c r="C503" s="18"/>
      <c r="D503" s="18"/>
      <c r="E503" s="111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</row>
    <row r="504" ht="15.75" customHeight="1">
      <c r="A504" s="17"/>
      <c r="B504" s="18"/>
      <c r="C504" s="18"/>
      <c r="D504" s="18"/>
      <c r="E504" s="111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</row>
    <row r="505" ht="15.75" customHeight="1">
      <c r="A505" s="17"/>
      <c r="B505" s="18"/>
      <c r="C505" s="18"/>
      <c r="D505" s="18"/>
      <c r="E505" s="111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</row>
    <row r="506" ht="15.75" customHeight="1">
      <c r="A506" s="17"/>
      <c r="B506" s="18"/>
      <c r="C506" s="18"/>
      <c r="D506" s="18"/>
      <c r="E506" s="111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</row>
    <row r="507" ht="15.75" customHeight="1">
      <c r="A507" s="17"/>
      <c r="B507" s="18"/>
      <c r="C507" s="18"/>
      <c r="D507" s="18"/>
      <c r="E507" s="111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</row>
    <row r="508" ht="15.75" customHeight="1">
      <c r="A508" s="17"/>
      <c r="B508" s="18"/>
      <c r="C508" s="18"/>
      <c r="D508" s="18"/>
      <c r="E508" s="111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</row>
    <row r="509" ht="15.75" customHeight="1">
      <c r="A509" s="17"/>
      <c r="B509" s="18"/>
      <c r="C509" s="18"/>
      <c r="D509" s="18"/>
      <c r="E509" s="111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</row>
    <row r="510" ht="15.75" customHeight="1">
      <c r="A510" s="17"/>
      <c r="B510" s="18"/>
      <c r="C510" s="18"/>
      <c r="D510" s="18"/>
      <c r="E510" s="111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</row>
    <row r="511" ht="15.75" customHeight="1">
      <c r="A511" s="17"/>
      <c r="B511" s="18"/>
      <c r="C511" s="18"/>
      <c r="D511" s="18"/>
      <c r="E511" s="111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</row>
    <row r="512" ht="15.75" customHeight="1">
      <c r="A512" s="17"/>
      <c r="B512" s="18"/>
      <c r="C512" s="18"/>
      <c r="D512" s="18"/>
      <c r="E512" s="111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</row>
    <row r="513" ht="15.75" customHeight="1">
      <c r="A513" s="17"/>
      <c r="B513" s="18"/>
      <c r="C513" s="18"/>
      <c r="D513" s="18"/>
      <c r="E513" s="111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</row>
    <row r="514" ht="15.75" customHeight="1">
      <c r="A514" s="17"/>
      <c r="B514" s="18"/>
      <c r="C514" s="18"/>
      <c r="D514" s="18"/>
      <c r="E514" s="111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</row>
    <row r="515" ht="15.75" customHeight="1">
      <c r="A515" s="17"/>
      <c r="B515" s="18"/>
      <c r="C515" s="18"/>
      <c r="D515" s="18"/>
      <c r="E515" s="111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</row>
    <row r="516" ht="15.75" customHeight="1">
      <c r="A516" s="17"/>
      <c r="B516" s="18"/>
      <c r="C516" s="18"/>
      <c r="D516" s="18"/>
      <c r="E516" s="111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</row>
    <row r="517" ht="15.75" customHeight="1">
      <c r="A517" s="17"/>
      <c r="B517" s="18"/>
      <c r="C517" s="18"/>
      <c r="D517" s="18"/>
      <c r="E517" s="111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</row>
    <row r="518" ht="15.75" customHeight="1">
      <c r="A518" s="17"/>
      <c r="B518" s="18"/>
      <c r="C518" s="18"/>
      <c r="D518" s="18"/>
      <c r="E518" s="111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</row>
    <row r="519" ht="15.75" customHeight="1">
      <c r="A519" s="17"/>
      <c r="B519" s="18"/>
      <c r="C519" s="18"/>
      <c r="D519" s="18"/>
      <c r="E519" s="111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</row>
    <row r="520" ht="15.75" customHeight="1">
      <c r="A520" s="17"/>
      <c r="B520" s="18"/>
      <c r="C520" s="18"/>
      <c r="D520" s="18"/>
      <c r="E520" s="111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</row>
    <row r="521" ht="15.75" customHeight="1">
      <c r="A521" s="17"/>
      <c r="B521" s="18"/>
      <c r="C521" s="18"/>
      <c r="D521" s="18"/>
      <c r="E521" s="111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</row>
    <row r="522" ht="15.75" customHeight="1">
      <c r="A522" s="17"/>
      <c r="B522" s="18"/>
      <c r="C522" s="18"/>
      <c r="D522" s="18"/>
      <c r="E522" s="111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</row>
    <row r="523" ht="15.75" customHeight="1">
      <c r="A523" s="17"/>
      <c r="B523" s="18"/>
      <c r="C523" s="18"/>
      <c r="D523" s="18"/>
      <c r="E523" s="111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</row>
    <row r="524" ht="15.75" customHeight="1">
      <c r="A524" s="17"/>
      <c r="B524" s="18"/>
      <c r="C524" s="18"/>
      <c r="D524" s="18"/>
      <c r="E524" s="111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</row>
    <row r="525" ht="15.75" customHeight="1">
      <c r="A525" s="17"/>
      <c r="B525" s="18"/>
      <c r="C525" s="18"/>
      <c r="D525" s="18"/>
      <c r="E525" s="111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</row>
    <row r="526" ht="15.75" customHeight="1">
      <c r="A526" s="17"/>
      <c r="B526" s="18"/>
      <c r="C526" s="18"/>
      <c r="D526" s="18"/>
      <c r="E526" s="111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</row>
    <row r="527" ht="15.75" customHeight="1">
      <c r="A527" s="17"/>
      <c r="B527" s="18"/>
      <c r="C527" s="18"/>
      <c r="D527" s="18"/>
      <c r="E527" s="111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</row>
    <row r="528" ht="15.75" customHeight="1">
      <c r="A528" s="17"/>
      <c r="B528" s="18"/>
      <c r="C528" s="18"/>
      <c r="D528" s="18"/>
      <c r="E528" s="111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</row>
    <row r="529" ht="15.75" customHeight="1">
      <c r="A529" s="17"/>
      <c r="B529" s="18"/>
      <c r="C529" s="18"/>
      <c r="D529" s="18"/>
      <c r="E529" s="111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</row>
    <row r="530" ht="15.75" customHeight="1">
      <c r="A530" s="17"/>
      <c r="B530" s="18"/>
      <c r="C530" s="18"/>
      <c r="D530" s="18"/>
      <c r="E530" s="111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</row>
    <row r="531" ht="15.75" customHeight="1">
      <c r="A531" s="17"/>
      <c r="B531" s="18"/>
      <c r="C531" s="18"/>
      <c r="D531" s="18"/>
      <c r="E531" s="111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</row>
    <row r="532" ht="15.75" customHeight="1">
      <c r="A532" s="17"/>
      <c r="B532" s="18"/>
      <c r="C532" s="18"/>
      <c r="D532" s="18"/>
      <c r="E532" s="111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</row>
    <row r="533" ht="15.75" customHeight="1">
      <c r="A533" s="17"/>
      <c r="B533" s="18"/>
      <c r="C533" s="18"/>
      <c r="D533" s="18"/>
      <c r="E533" s="111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</row>
    <row r="534" ht="15.75" customHeight="1">
      <c r="A534" s="17"/>
      <c r="B534" s="18"/>
      <c r="C534" s="18"/>
      <c r="D534" s="18"/>
      <c r="E534" s="111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</row>
    <row r="535" ht="15.75" customHeight="1">
      <c r="A535" s="17"/>
      <c r="B535" s="18"/>
      <c r="C535" s="18"/>
      <c r="D535" s="18"/>
      <c r="E535" s="111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</row>
    <row r="536" ht="15.75" customHeight="1">
      <c r="A536" s="17"/>
      <c r="B536" s="18"/>
      <c r="C536" s="18"/>
      <c r="D536" s="18"/>
      <c r="E536" s="111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</row>
    <row r="537" ht="15.75" customHeight="1">
      <c r="A537" s="17"/>
      <c r="B537" s="18"/>
      <c r="C537" s="18"/>
      <c r="D537" s="18"/>
      <c r="E537" s="111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</row>
    <row r="538" ht="15.75" customHeight="1">
      <c r="A538" s="17"/>
      <c r="B538" s="18"/>
      <c r="C538" s="18"/>
      <c r="D538" s="18"/>
      <c r="E538" s="111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</row>
    <row r="539" ht="15.75" customHeight="1">
      <c r="A539" s="17"/>
      <c r="B539" s="18"/>
      <c r="C539" s="18"/>
      <c r="D539" s="18"/>
      <c r="E539" s="111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</row>
    <row r="540" ht="15.75" customHeight="1">
      <c r="A540" s="17"/>
      <c r="B540" s="18"/>
      <c r="C540" s="18"/>
      <c r="D540" s="18"/>
      <c r="E540" s="111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</row>
    <row r="541" ht="15.75" customHeight="1">
      <c r="A541" s="17"/>
      <c r="B541" s="18"/>
      <c r="C541" s="18"/>
      <c r="D541" s="18"/>
      <c r="E541" s="111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</row>
    <row r="542" ht="15.75" customHeight="1">
      <c r="A542" s="17"/>
      <c r="B542" s="18"/>
      <c r="C542" s="18"/>
      <c r="D542" s="18"/>
      <c r="E542" s="111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</row>
    <row r="543" ht="15.75" customHeight="1">
      <c r="A543" s="17"/>
      <c r="B543" s="18"/>
      <c r="C543" s="18"/>
      <c r="D543" s="18"/>
      <c r="E543" s="111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</row>
    <row r="544" ht="15.75" customHeight="1">
      <c r="A544" s="17"/>
      <c r="B544" s="18"/>
      <c r="C544" s="18"/>
      <c r="D544" s="18"/>
      <c r="E544" s="111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</row>
    <row r="545" ht="15.75" customHeight="1">
      <c r="A545" s="17"/>
      <c r="B545" s="18"/>
      <c r="C545" s="18"/>
      <c r="D545" s="18"/>
      <c r="E545" s="111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</row>
    <row r="546" ht="15.75" customHeight="1">
      <c r="A546" s="17"/>
      <c r="B546" s="18"/>
      <c r="C546" s="18"/>
      <c r="D546" s="18"/>
      <c r="E546" s="111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</row>
    <row r="547" ht="15.75" customHeight="1">
      <c r="A547" s="17"/>
      <c r="B547" s="18"/>
      <c r="C547" s="18"/>
      <c r="D547" s="18"/>
      <c r="E547" s="111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</row>
    <row r="548" ht="15.75" customHeight="1">
      <c r="A548" s="17"/>
      <c r="B548" s="18"/>
      <c r="C548" s="18"/>
      <c r="D548" s="18"/>
      <c r="E548" s="111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</row>
    <row r="549" ht="15.75" customHeight="1">
      <c r="A549" s="17"/>
      <c r="B549" s="18"/>
      <c r="C549" s="18"/>
      <c r="D549" s="18"/>
      <c r="E549" s="111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</row>
    <row r="550" ht="15.75" customHeight="1">
      <c r="A550" s="17"/>
      <c r="B550" s="18"/>
      <c r="C550" s="18"/>
      <c r="D550" s="18"/>
      <c r="E550" s="111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</row>
    <row r="551" ht="15.75" customHeight="1">
      <c r="A551" s="17"/>
      <c r="B551" s="18"/>
      <c r="C551" s="18"/>
      <c r="D551" s="18"/>
      <c r="E551" s="111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</row>
    <row r="552" ht="15.75" customHeight="1">
      <c r="A552" s="17"/>
      <c r="B552" s="18"/>
      <c r="C552" s="18"/>
      <c r="D552" s="18"/>
      <c r="E552" s="111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</row>
    <row r="553" ht="15.75" customHeight="1">
      <c r="A553" s="17"/>
      <c r="B553" s="18"/>
      <c r="C553" s="18"/>
      <c r="D553" s="18"/>
      <c r="E553" s="111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</row>
    <row r="554" ht="15.75" customHeight="1">
      <c r="A554" s="17"/>
      <c r="B554" s="18"/>
      <c r="C554" s="18"/>
      <c r="D554" s="18"/>
      <c r="E554" s="111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</row>
    <row r="555" ht="15.75" customHeight="1">
      <c r="A555" s="17"/>
      <c r="B555" s="18"/>
      <c r="C555" s="18"/>
      <c r="D555" s="18"/>
      <c r="E555" s="111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</row>
    <row r="556" ht="15.75" customHeight="1">
      <c r="A556" s="17"/>
      <c r="B556" s="18"/>
      <c r="C556" s="18"/>
      <c r="D556" s="18"/>
      <c r="E556" s="111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</row>
    <row r="557" ht="15.75" customHeight="1">
      <c r="A557" s="17"/>
      <c r="B557" s="18"/>
      <c r="C557" s="18"/>
      <c r="D557" s="18"/>
      <c r="E557" s="111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</row>
    <row r="558" ht="15.75" customHeight="1">
      <c r="A558" s="17"/>
      <c r="B558" s="18"/>
      <c r="C558" s="18"/>
      <c r="D558" s="18"/>
      <c r="E558" s="111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</row>
    <row r="559" ht="15.75" customHeight="1">
      <c r="A559" s="17"/>
      <c r="B559" s="18"/>
      <c r="C559" s="18"/>
      <c r="D559" s="18"/>
      <c r="E559" s="111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</row>
    <row r="560" ht="15.75" customHeight="1">
      <c r="A560" s="17"/>
      <c r="B560" s="18"/>
      <c r="C560" s="18"/>
      <c r="D560" s="18"/>
      <c r="E560" s="111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</row>
    <row r="561" ht="15.75" customHeight="1">
      <c r="A561" s="17"/>
      <c r="B561" s="18"/>
      <c r="C561" s="18"/>
      <c r="D561" s="18"/>
      <c r="E561" s="111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</row>
    <row r="562" ht="15.75" customHeight="1">
      <c r="A562" s="17"/>
      <c r="B562" s="18"/>
      <c r="C562" s="18"/>
      <c r="D562" s="18"/>
      <c r="E562" s="111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</row>
    <row r="563" ht="15.75" customHeight="1">
      <c r="A563" s="17"/>
      <c r="B563" s="18"/>
      <c r="C563" s="18"/>
      <c r="D563" s="18"/>
      <c r="E563" s="111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</row>
    <row r="564" ht="15.75" customHeight="1">
      <c r="A564" s="17"/>
      <c r="B564" s="18"/>
      <c r="C564" s="18"/>
      <c r="D564" s="18"/>
      <c r="E564" s="111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</row>
    <row r="565" ht="15.75" customHeight="1">
      <c r="A565" s="17"/>
      <c r="B565" s="18"/>
      <c r="C565" s="18"/>
      <c r="D565" s="18"/>
      <c r="E565" s="111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</row>
    <row r="566" ht="15.75" customHeight="1">
      <c r="A566" s="17"/>
      <c r="B566" s="18"/>
      <c r="C566" s="18"/>
      <c r="D566" s="18"/>
      <c r="E566" s="111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</row>
    <row r="567" ht="15.75" customHeight="1">
      <c r="A567" s="17"/>
      <c r="B567" s="18"/>
      <c r="C567" s="18"/>
      <c r="D567" s="18"/>
      <c r="E567" s="111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</row>
    <row r="568" ht="15.75" customHeight="1">
      <c r="A568" s="17"/>
      <c r="B568" s="18"/>
      <c r="C568" s="18"/>
      <c r="D568" s="18"/>
      <c r="E568" s="111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</row>
    <row r="569" ht="15.75" customHeight="1">
      <c r="A569" s="17"/>
      <c r="B569" s="18"/>
      <c r="C569" s="18"/>
      <c r="D569" s="18"/>
      <c r="E569" s="111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</row>
    <row r="570" ht="15.75" customHeight="1">
      <c r="A570" s="17"/>
      <c r="B570" s="18"/>
      <c r="C570" s="18"/>
      <c r="D570" s="18"/>
      <c r="E570" s="111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</row>
    <row r="571" ht="15.75" customHeight="1">
      <c r="A571" s="17"/>
      <c r="B571" s="18"/>
      <c r="C571" s="18"/>
      <c r="D571" s="18"/>
      <c r="E571" s="111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</row>
    <row r="572" ht="15.75" customHeight="1">
      <c r="A572" s="17"/>
      <c r="B572" s="18"/>
      <c r="C572" s="18"/>
      <c r="D572" s="18"/>
      <c r="E572" s="111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</row>
    <row r="573" ht="15.75" customHeight="1">
      <c r="A573" s="17"/>
      <c r="B573" s="18"/>
      <c r="C573" s="18"/>
      <c r="D573" s="18"/>
      <c r="E573" s="111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</row>
    <row r="574" ht="15.75" customHeight="1">
      <c r="A574" s="17"/>
      <c r="B574" s="18"/>
      <c r="C574" s="18"/>
      <c r="D574" s="18"/>
      <c r="E574" s="111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</row>
    <row r="575" ht="15.75" customHeight="1">
      <c r="A575" s="17"/>
      <c r="B575" s="18"/>
      <c r="C575" s="18"/>
      <c r="D575" s="18"/>
      <c r="E575" s="111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</row>
    <row r="576" ht="15.75" customHeight="1">
      <c r="A576" s="17"/>
      <c r="B576" s="18"/>
      <c r="C576" s="18"/>
      <c r="D576" s="18"/>
      <c r="E576" s="111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</row>
    <row r="577" ht="15.75" customHeight="1">
      <c r="A577" s="17"/>
      <c r="B577" s="18"/>
      <c r="C577" s="18"/>
      <c r="D577" s="18"/>
      <c r="E577" s="111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</row>
    <row r="578" ht="15.75" customHeight="1">
      <c r="A578" s="17"/>
      <c r="B578" s="18"/>
      <c r="C578" s="18"/>
      <c r="D578" s="18"/>
      <c r="E578" s="111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</row>
    <row r="579" ht="15.75" customHeight="1">
      <c r="A579" s="17"/>
      <c r="B579" s="18"/>
      <c r="C579" s="18"/>
      <c r="D579" s="18"/>
      <c r="E579" s="111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</row>
    <row r="580" ht="15.75" customHeight="1">
      <c r="A580" s="17"/>
      <c r="B580" s="18"/>
      <c r="C580" s="18"/>
      <c r="D580" s="18"/>
      <c r="E580" s="111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</row>
    <row r="581" ht="15.75" customHeight="1">
      <c r="A581" s="17"/>
      <c r="B581" s="18"/>
      <c r="C581" s="18"/>
      <c r="D581" s="18"/>
      <c r="E581" s="111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</row>
    <row r="582" ht="15.75" customHeight="1">
      <c r="A582" s="17"/>
      <c r="B582" s="18"/>
      <c r="C582" s="18"/>
      <c r="D582" s="18"/>
      <c r="E582" s="111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</row>
    <row r="583" ht="15.75" customHeight="1">
      <c r="A583" s="17"/>
      <c r="B583" s="18"/>
      <c r="C583" s="18"/>
      <c r="D583" s="18"/>
      <c r="E583" s="111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</row>
    <row r="584" ht="15.75" customHeight="1">
      <c r="A584" s="17"/>
      <c r="B584" s="18"/>
      <c r="C584" s="18"/>
      <c r="D584" s="18"/>
      <c r="E584" s="111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</row>
    <row r="585" ht="15.75" customHeight="1">
      <c r="A585" s="17"/>
      <c r="B585" s="18"/>
      <c r="C585" s="18"/>
      <c r="D585" s="18"/>
      <c r="E585" s="111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</row>
    <row r="586" ht="15.75" customHeight="1">
      <c r="A586" s="17"/>
      <c r="B586" s="18"/>
      <c r="C586" s="18"/>
      <c r="D586" s="18"/>
      <c r="E586" s="111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</row>
    <row r="587" ht="15.75" customHeight="1">
      <c r="A587" s="17"/>
      <c r="B587" s="18"/>
      <c r="C587" s="18"/>
      <c r="D587" s="18"/>
      <c r="E587" s="111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</row>
    <row r="588" ht="15.75" customHeight="1">
      <c r="A588" s="17"/>
      <c r="B588" s="18"/>
      <c r="C588" s="18"/>
      <c r="D588" s="18"/>
      <c r="E588" s="111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</row>
    <row r="589" ht="15.75" customHeight="1">
      <c r="A589" s="17"/>
      <c r="B589" s="18"/>
      <c r="C589" s="18"/>
      <c r="D589" s="18"/>
      <c r="E589" s="111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</row>
    <row r="590" ht="15.75" customHeight="1">
      <c r="A590" s="17"/>
      <c r="B590" s="18"/>
      <c r="C590" s="18"/>
      <c r="D590" s="18"/>
      <c r="E590" s="111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</row>
    <row r="591" ht="15.75" customHeight="1">
      <c r="A591" s="17"/>
      <c r="B591" s="18"/>
      <c r="C591" s="18"/>
      <c r="D591" s="18"/>
      <c r="E591" s="111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</row>
    <row r="592" ht="15.75" customHeight="1">
      <c r="A592" s="17"/>
      <c r="B592" s="18"/>
      <c r="C592" s="18"/>
      <c r="D592" s="18"/>
      <c r="E592" s="111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</row>
    <row r="593" ht="15.75" customHeight="1">
      <c r="A593" s="17"/>
      <c r="B593" s="18"/>
      <c r="C593" s="18"/>
      <c r="D593" s="18"/>
      <c r="E593" s="111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</row>
    <row r="594" ht="15.75" customHeight="1">
      <c r="A594" s="17"/>
      <c r="B594" s="18"/>
      <c r="C594" s="18"/>
      <c r="D594" s="18"/>
      <c r="E594" s="111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</row>
    <row r="595" ht="15.75" customHeight="1">
      <c r="A595" s="17"/>
      <c r="B595" s="18"/>
      <c r="C595" s="18"/>
      <c r="D595" s="18"/>
      <c r="E595" s="111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</row>
    <row r="596" ht="15.75" customHeight="1">
      <c r="A596" s="17"/>
      <c r="B596" s="18"/>
      <c r="C596" s="18"/>
      <c r="D596" s="18"/>
      <c r="E596" s="111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</row>
    <row r="597" ht="15.75" customHeight="1">
      <c r="A597" s="17"/>
      <c r="B597" s="18"/>
      <c r="C597" s="18"/>
      <c r="D597" s="18"/>
      <c r="E597" s="111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</row>
    <row r="598" ht="15.75" customHeight="1">
      <c r="A598" s="17"/>
      <c r="B598" s="18"/>
      <c r="C598" s="18"/>
      <c r="D598" s="18"/>
      <c r="E598" s="111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</row>
    <row r="599" ht="15.75" customHeight="1">
      <c r="A599" s="17"/>
      <c r="B599" s="18"/>
      <c r="C599" s="18"/>
      <c r="D599" s="18"/>
      <c r="E599" s="111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</row>
    <row r="600" ht="15.75" customHeight="1">
      <c r="A600" s="17"/>
      <c r="B600" s="18"/>
      <c r="C600" s="18"/>
      <c r="D600" s="18"/>
      <c r="E600" s="111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</row>
    <row r="601" ht="15.75" customHeight="1">
      <c r="A601" s="17"/>
      <c r="B601" s="18"/>
      <c r="C601" s="18"/>
      <c r="D601" s="18"/>
      <c r="E601" s="111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</row>
    <row r="602" ht="15.75" customHeight="1">
      <c r="A602" s="17"/>
      <c r="B602" s="18"/>
      <c r="C602" s="18"/>
      <c r="D602" s="18"/>
      <c r="E602" s="111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</row>
    <row r="603" ht="15.75" customHeight="1">
      <c r="A603" s="17"/>
      <c r="B603" s="18"/>
      <c r="C603" s="18"/>
      <c r="D603" s="18"/>
      <c r="E603" s="111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</row>
    <row r="604" ht="15.75" customHeight="1">
      <c r="A604" s="17"/>
      <c r="B604" s="18"/>
      <c r="C604" s="18"/>
      <c r="D604" s="18"/>
      <c r="E604" s="111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</row>
    <row r="605" ht="15.75" customHeight="1">
      <c r="A605" s="17"/>
      <c r="B605" s="18"/>
      <c r="C605" s="18"/>
      <c r="D605" s="18"/>
      <c r="E605" s="111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</row>
    <row r="606" ht="15.75" customHeight="1">
      <c r="A606" s="17"/>
      <c r="B606" s="18"/>
      <c r="C606" s="18"/>
      <c r="D606" s="18"/>
      <c r="E606" s="111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</row>
    <row r="607" ht="15.75" customHeight="1">
      <c r="A607" s="17"/>
      <c r="B607" s="18"/>
      <c r="C607" s="18"/>
      <c r="D607" s="18"/>
      <c r="E607" s="111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</row>
    <row r="608" ht="15.75" customHeight="1">
      <c r="A608" s="17"/>
      <c r="B608" s="18"/>
      <c r="C608" s="18"/>
      <c r="D608" s="18"/>
      <c r="E608" s="111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</row>
    <row r="609" ht="15.75" customHeight="1">
      <c r="A609" s="17"/>
      <c r="B609" s="18"/>
      <c r="C609" s="18"/>
      <c r="D609" s="18"/>
      <c r="E609" s="111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</row>
    <row r="610" ht="15.75" customHeight="1">
      <c r="A610" s="17"/>
      <c r="B610" s="18"/>
      <c r="C610" s="18"/>
      <c r="D610" s="18"/>
      <c r="E610" s="111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</row>
    <row r="611" ht="15.75" customHeight="1">
      <c r="A611" s="17"/>
      <c r="B611" s="18"/>
      <c r="C611" s="18"/>
      <c r="D611" s="18"/>
      <c r="E611" s="111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</row>
    <row r="612" ht="15.75" customHeight="1">
      <c r="A612" s="17"/>
      <c r="B612" s="18"/>
      <c r="C612" s="18"/>
      <c r="D612" s="18"/>
      <c r="E612" s="111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</row>
    <row r="613" ht="15.75" customHeight="1">
      <c r="A613" s="17"/>
      <c r="B613" s="18"/>
      <c r="C613" s="18"/>
      <c r="D613" s="18"/>
      <c r="E613" s="111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</row>
    <row r="614" ht="15.75" customHeight="1">
      <c r="A614" s="17"/>
      <c r="B614" s="18"/>
      <c r="C614" s="18"/>
      <c r="D614" s="18"/>
      <c r="E614" s="111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</row>
    <row r="615" ht="15.75" customHeight="1">
      <c r="A615" s="17"/>
      <c r="B615" s="18"/>
      <c r="C615" s="18"/>
      <c r="D615" s="18"/>
      <c r="E615" s="111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</row>
    <row r="616" ht="15.75" customHeight="1">
      <c r="A616" s="17"/>
      <c r="B616" s="18"/>
      <c r="C616" s="18"/>
      <c r="D616" s="18"/>
      <c r="E616" s="111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</row>
    <row r="617" ht="15.75" customHeight="1">
      <c r="A617" s="17"/>
      <c r="B617" s="18"/>
      <c r="C617" s="18"/>
      <c r="D617" s="18"/>
      <c r="E617" s="111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</row>
    <row r="618" ht="15.75" customHeight="1">
      <c r="A618" s="17"/>
      <c r="B618" s="18"/>
      <c r="C618" s="18"/>
      <c r="D618" s="18"/>
      <c r="E618" s="111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</row>
    <row r="619" ht="15.75" customHeight="1">
      <c r="A619" s="17"/>
      <c r="B619" s="18"/>
      <c r="C619" s="18"/>
      <c r="D619" s="18"/>
      <c r="E619" s="111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</row>
    <row r="620" ht="15.75" customHeight="1">
      <c r="A620" s="17"/>
      <c r="B620" s="18"/>
      <c r="C620" s="18"/>
      <c r="D620" s="18"/>
      <c r="E620" s="111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</row>
    <row r="621" ht="15.75" customHeight="1">
      <c r="A621" s="17"/>
      <c r="B621" s="18"/>
      <c r="C621" s="18"/>
      <c r="D621" s="18"/>
      <c r="E621" s="111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</row>
    <row r="622" ht="15.75" customHeight="1">
      <c r="A622" s="17"/>
      <c r="B622" s="18"/>
      <c r="C622" s="18"/>
      <c r="D622" s="18"/>
      <c r="E622" s="111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</row>
    <row r="623" ht="15.75" customHeight="1">
      <c r="A623" s="17"/>
      <c r="B623" s="18"/>
      <c r="C623" s="18"/>
      <c r="D623" s="18"/>
      <c r="E623" s="111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</row>
    <row r="624" ht="15.75" customHeight="1">
      <c r="A624" s="17"/>
      <c r="B624" s="18"/>
      <c r="C624" s="18"/>
      <c r="D624" s="18"/>
      <c r="E624" s="111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</row>
    <row r="625" ht="15.75" customHeight="1">
      <c r="A625" s="17"/>
      <c r="B625" s="18"/>
      <c r="C625" s="18"/>
      <c r="D625" s="18"/>
      <c r="E625" s="111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</row>
    <row r="626" ht="15.75" customHeight="1">
      <c r="A626" s="17"/>
      <c r="B626" s="18"/>
      <c r="C626" s="18"/>
      <c r="D626" s="18"/>
      <c r="E626" s="111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</row>
    <row r="627" ht="15.75" customHeight="1">
      <c r="A627" s="17"/>
      <c r="B627" s="18"/>
      <c r="C627" s="18"/>
      <c r="D627" s="18"/>
      <c r="E627" s="111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</row>
    <row r="628" ht="15.75" customHeight="1">
      <c r="A628" s="17"/>
      <c r="B628" s="18"/>
      <c r="C628" s="18"/>
      <c r="D628" s="18"/>
      <c r="E628" s="111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</row>
    <row r="629" ht="15.75" customHeight="1">
      <c r="A629" s="17"/>
      <c r="B629" s="18"/>
      <c r="C629" s="18"/>
      <c r="D629" s="18"/>
      <c r="E629" s="111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</row>
    <row r="630" ht="15.75" customHeight="1">
      <c r="A630" s="17"/>
      <c r="B630" s="18"/>
      <c r="C630" s="18"/>
      <c r="D630" s="18"/>
      <c r="E630" s="111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</row>
    <row r="631" ht="15.75" customHeight="1">
      <c r="A631" s="17"/>
      <c r="B631" s="18"/>
      <c r="C631" s="18"/>
      <c r="D631" s="18"/>
      <c r="E631" s="11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</row>
    <row r="632" ht="15.75" customHeight="1">
      <c r="A632" s="17"/>
      <c r="B632" s="18"/>
      <c r="C632" s="18"/>
      <c r="D632" s="18"/>
      <c r="E632" s="111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</row>
    <row r="633" ht="15.75" customHeight="1">
      <c r="A633" s="17"/>
      <c r="B633" s="18"/>
      <c r="C633" s="18"/>
      <c r="D633" s="18"/>
      <c r="E633" s="111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</row>
    <row r="634" ht="15.75" customHeight="1">
      <c r="A634" s="17"/>
      <c r="B634" s="18"/>
      <c r="C634" s="18"/>
      <c r="D634" s="18"/>
      <c r="E634" s="111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</row>
    <row r="635" ht="15.75" customHeight="1">
      <c r="A635" s="17"/>
      <c r="B635" s="18"/>
      <c r="C635" s="18"/>
      <c r="D635" s="18"/>
      <c r="E635" s="111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</row>
    <row r="636" ht="15.75" customHeight="1">
      <c r="A636" s="17"/>
      <c r="B636" s="18"/>
      <c r="C636" s="18"/>
      <c r="D636" s="18"/>
      <c r="E636" s="11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</row>
    <row r="637" ht="15.75" customHeight="1">
      <c r="A637" s="17"/>
      <c r="B637" s="18"/>
      <c r="C637" s="18"/>
      <c r="D637" s="18"/>
      <c r="E637" s="111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</row>
    <row r="638" ht="15.75" customHeight="1">
      <c r="A638" s="17"/>
      <c r="B638" s="18"/>
      <c r="C638" s="18"/>
      <c r="D638" s="18"/>
      <c r="E638" s="111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</row>
    <row r="639" ht="15.75" customHeight="1">
      <c r="A639" s="17"/>
      <c r="B639" s="18"/>
      <c r="C639" s="18"/>
      <c r="D639" s="18"/>
      <c r="E639" s="111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</row>
    <row r="640" ht="15.75" customHeight="1">
      <c r="A640" s="17"/>
      <c r="B640" s="18"/>
      <c r="C640" s="18"/>
      <c r="D640" s="18"/>
      <c r="E640" s="111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</row>
    <row r="641" ht="15.75" customHeight="1">
      <c r="A641" s="17"/>
      <c r="B641" s="18"/>
      <c r="C641" s="18"/>
      <c r="D641" s="18"/>
      <c r="E641" s="111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</row>
    <row r="642" ht="15.75" customHeight="1">
      <c r="A642" s="17"/>
      <c r="B642" s="18"/>
      <c r="C642" s="18"/>
      <c r="D642" s="18"/>
      <c r="E642" s="111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</row>
    <row r="643" ht="15.75" customHeight="1">
      <c r="A643" s="17"/>
      <c r="B643" s="18"/>
      <c r="C643" s="18"/>
      <c r="D643" s="18"/>
      <c r="E643" s="111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</row>
    <row r="644" ht="15.75" customHeight="1">
      <c r="A644" s="17"/>
      <c r="B644" s="18"/>
      <c r="C644" s="18"/>
      <c r="D644" s="18"/>
      <c r="E644" s="111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</row>
    <row r="645" ht="15.75" customHeight="1">
      <c r="A645" s="17"/>
      <c r="B645" s="18"/>
      <c r="C645" s="18"/>
      <c r="D645" s="18"/>
      <c r="E645" s="111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</row>
    <row r="646" ht="15.75" customHeight="1">
      <c r="A646" s="17"/>
      <c r="B646" s="18"/>
      <c r="C646" s="18"/>
      <c r="D646" s="18"/>
      <c r="E646" s="111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</row>
    <row r="647" ht="15.75" customHeight="1">
      <c r="A647" s="17"/>
      <c r="B647" s="18"/>
      <c r="C647" s="18"/>
      <c r="D647" s="18"/>
      <c r="E647" s="111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</row>
    <row r="648" ht="15.75" customHeight="1">
      <c r="A648" s="17"/>
      <c r="B648" s="18"/>
      <c r="C648" s="18"/>
      <c r="D648" s="18"/>
      <c r="E648" s="111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</row>
    <row r="649" ht="15.75" customHeight="1">
      <c r="A649" s="17"/>
      <c r="B649" s="18"/>
      <c r="C649" s="18"/>
      <c r="D649" s="18"/>
      <c r="E649" s="111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</row>
    <row r="650" ht="15.75" customHeight="1">
      <c r="A650" s="17"/>
      <c r="B650" s="18"/>
      <c r="C650" s="18"/>
      <c r="D650" s="18"/>
      <c r="E650" s="111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</row>
    <row r="651" ht="15.75" customHeight="1">
      <c r="A651" s="17"/>
      <c r="B651" s="18"/>
      <c r="C651" s="18"/>
      <c r="D651" s="18"/>
      <c r="E651" s="111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</row>
    <row r="652" ht="15.75" customHeight="1">
      <c r="A652" s="17"/>
      <c r="B652" s="18"/>
      <c r="C652" s="18"/>
      <c r="D652" s="18"/>
      <c r="E652" s="111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</row>
    <row r="653" ht="15.75" customHeight="1">
      <c r="A653" s="17"/>
      <c r="B653" s="18"/>
      <c r="C653" s="18"/>
      <c r="D653" s="18"/>
      <c r="E653" s="111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</row>
    <row r="654" ht="15.75" customHeight="1">
      <c r="A654" s="17"/>
      <c r="B654" s="18"/>
      <c r="C654" s="18"/>
      <c r="D654" s="18"/>
      <c r="E654" s="111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</row>
    <row r="655" ht="15.75" customHeight="1">
      <c r="A655" s="17"/>
      <c r="B655" s="18"/>
      <c r="C655" s="18"/>
      <c r="D655" s="18"/>
      <c r="E655" s="111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</row>
    <row r="656" ht="15.75" customHeight="1">
      <c r="A656" s="17"/>
      <c r="B656" s="18"/>
      <c r="C656" s="18"/>
      <c r="D656" s="18"/>
      <c r="E656" s="111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</row>
    <row r="657" ht="15.75" customHeight="1">
      <c r="A657" s="17"/>
      <c r="B657" s="18"/>
      <c r="C657" s="18"/>
      <c r="D657" s="18"/>
      <c r="E657" s="111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</row>
    <row r="658" ht="15.75" customHeight="1">
      <c r="A658" s="17"/>
      <c r="B658" s="18"/>
      <c r="C658" s="18"/>
      <c r="D658" s="18"/>
      <c r="E658" s="111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</row>
    <row r="659" ht="15.75" customHeight="1">
      <c r="A659" s="17"/>
      <c r="B659" s="18"/>
      <c r="C659" s="18"/>
      <c r="D659" s="18"/>
      <c r="E659" s="111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</row>
    <row r="660" ht="15.75" customHeight="1">
      <c r="A660" s="17"/>
      <c r="B660" s="18"/>
      <c r="C660" s="18"/>
      <c r="D660" s="18"/>
      <c r="E660" s="111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</row>
    <row r="661" ht="15.75" customHeight="1">
      <c r="A661" s="17"/>
      <c r="B661" s="18"/>
      <c r="C661" s="18"/>
      <c r="D661" s="18"/>
      <c r="E661" s="111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</row>
    <row r="662" ht="15.75" customHeight="1">
      <c r="A662" s="17"/>
      <c r="B662" s="18"/>
      <c r="C662" s="18"/>
      <c r="D662" s="18"/>
      <c r="E662" s="111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</row>
    <row r="663" ht="15.75" customHeight="1">
      <c r="A663" s="17"/>
      <c r="B663" s="18"/>
      <c r="C663" s="18"/>
      <c r="D663" s="18"/>
      <c r="E663" s="111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</row>
    <row r="664" ht="15.75" customHeight="1">
      <c r="A664" s="17"/>
      <c r="B664" s="18"/>
      <c r="C664" s="18"/>
      <c r="D664" s="18"/>
      <c r="E664" s="111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</row>
    <row r="665" ht="15.75" customHeight="1">
      <c r="A665" s="17"/>
      <c r="B665" s="18"/>
      <c r="C665" s="18"/>
      <c r="D665" s="18"/>
      <c r="E665" s="111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</row>
    <row r="666" ht="15.75" customHeight="1">
      <c r="A666" s="17"/>
      <c r="B666" s="18"/>
      <c r="C666" s="18"/>
      <c r="D666" s="18"/>
      <c r="E666" s="111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</row>
    <row r="667" ht="15.75" customHeight="1">
      <c r="A667" s="17"/>
      <c r="B667" s="18"/>
      <c r="C667" s="18"/>
      <c r="D667" s="18"/>
      <c r="E667" s="111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</row>
    <row r="668" ht="15.75" customHeight="1">
      <c r="A668" s="17"/>
      <c r="B668" s="18"/>
      <c r="C668" s="18"/>
      <c r="D668" s="18"/>
      <c r="E668" s="111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</row>
    <row r="669" ht="15.75" customHeight="1">
      <c r="A669" s="17"/>
      <c r="B669" s="18"/>
      <c r="C669" s="18"/>
      <c r="D669" s="18"/>
      <c r="E669" s="111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</row>
    <row r="670" ht="15.75" customHeight="1">
      <c r="A670" s="17"/>
      <c r="B670" s="18"/>
      <c r="C670" s="18"/>
      <c r="D670" s="18"/>
      <c r="E670" s="111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</row>
    <row r="671" ht="15.75" customHeight="1">
      <c r="A671" s="17"/>
      <c r="B671" s="18"/>
      <c r="C671" s="18"/>
      <c r="D671" s="18"/>
      <c r="E671" s="111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</row>
    <row r="672" ht="15.75" customHeight="1">
      <c r="A672" s="17"/>
      <c r="B672" s="18"/>
      <c r="C672" s="18"/>
      <c r="D672" s="18"/>
      <c r="E672" s="111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</row>
    <row r="673" ht="15.75" customHeight="1">
      <c r="A673" s="17"/>
      <c r="B673" s="18"/>
      <c r="C673" s="18"/>
      <c r="D673" s="18"/>
      <c r="E673" s="111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</row>
    <row r="674" ht="15.75" customHeight="1">
      <c r="A674" s="17"/>
      <c r="B674" s="18"/>
      <c r="C674" s="18"/>
      <c r="D674" s="18"/>
      <c r="E674" s="111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</row>
    <row r="675" ht="15.75" customHeight="1">
      <c r="A675" s="17"/>
      <c r="B675" s="18"/>
      <c r="C675" s="18"/>
      <c r="D675" s="18"/>
      <c r="E675" s="111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</row>
    <row r="676" ht="15.75" customHeight="1">
      <c r="A676" s="17"/>
      <c r="B676" s="18"/>
      <c r="C676" s="18"/>
      <c r="D676" s="18"/>
      <c r="E676" s="111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</row>
    <row r="677" ht="15.75" customHeight="1">
      <c r="A677" s="17"/>
      <c r="B677" s="18"/>
      <c r="C677" s="18"/>
      <c r="D677" s="18"/>
      <c r="E677" s="111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</row>
    <row r="678" ht="15.75" customHeight="1">
      <c r="A678" s="17"/>
      <c r="B678" s="18"/>
      <c r="C678" s="18"/>
      <c r="D678" s="18"/>
      <c r="E678" s="111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</row>
    <row r="679" ht="15.75" customHeight="1">
      <c r="A679" s="17"/>
      <c r="B679" s="18"/>
      <c r="C679" s="18"/>
      <c r="D679" s="18"/>
      <c r="E679" s="111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</row>
    <row r="680" ht="15.75" customHeight="1">
      <c r="A680" s="17"/>
      <c r="B680" s="18"/>
      <c r="C680" s="18"/>
      <c r="D680" s="18"/>
      <c r="E680" s="111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</row>
    <row r="681" ht="15.75" customHeight="1">
      <c r="A681" s="17"/>
      <c r="B681" s="18"/>
      <c r="C681" s="18"/>
      <c r="D681" s="18"/>
      <c r="E681" s="111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</row>
    <row r="682" ht="15.75" customHeight="1">
      <c r="A682" s="17"/>
      <c r="B682" s="18"/>
      <c r="C682" s="18"/>
      <c r="D682" s="18"/>
      <c r="E682" s="111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</row>
    <row r="683" ht="15.75" customHeight="1">
      <c r="A683" s="17"/>
      <c r="B683" s="18"/>
      <c r="C683" s="18"/>
      <c r="D683" s="18"/>
      <c r="E683" s="111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</row>
    <row r="684" ht="15.75" customHeight="1">
      <c r="A684" s="17"/>
      <c r="B684" s="18"/>
      <c r="C684" s="18"/>
      <c r="D684" s="18"/>
      <c r="E684" s="111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</row>
    <row r="685" ht="15.75" customHeight="1">
      <c r="A685" s="17"/>
      <c r="B685" s="18"/>
      <c r="C685" s="18"/>
      <c r="D685" s="18"/>
      <c r="E685" s="111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</row>
    <row r="686" ht="15.75" customHeight="1">
      <c r="A686" s="17"/>
      <c r="B686" s="18"/>
      <c r="C686" s="18"/>
      <c r="D686" s="18"/>
      <c r="E686" s="111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</row>
    <row r="687" ht="15.75" customHeight="1">
      <c r="A687" s="17"/>
      <c r="B687" s="18"/>
      <c r="C687" s="18"/>
      <c r="D687" s="18"/>
      <c r="E687" s="111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</row>
    <row r="688" ht="15.75" customHeight="1">
      <c r="A688" s="17"/>
      <c r="B688" s="18"/>
      <c r="C688" s="18"/>
      <c r="D688" s="18"/>
      <c r="E688" s="111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</row>
    <row r="689" ht="15.75" customHeight="1">
      <c r="A689" s="17"/>
      <c r="B689" s="18"/>
      <c r="C689" s="18"/>
      <c r="D689" s="18"/>
      <c r="E689" s="111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</row>
    <row r="690" ht="15.75" customHeight="1">
      <c r="A690" s="17"/>
      <c r="B690" s="18"/>
      <c r="C690" s="18"/>
      <c r="D690" s="18"/>
      <c r="E690" s="111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</row>
    <row r="691" ht="15.75" customHeight="1">
      <c r="A691" s="17"/>
      <c r="B691" s="18"/>
      <c r="C691" s="18"/>
      <c r="D691" s="18"/>
      <c r="E691" s="111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</row>
    <row r="692" ht="15.75" customHeight="1">
      <c r="A692" s="17"/>
      <c r="B692" s="18"/>
      <c r="C692" s="18"/>
      <c r="D692" s="18"/>
      <c r="E692" s="111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</row>
    <row r="693" ht="15.75" customHeight="1">
      <c r="A693" s="17"/>
      <c r="B693" s="18"/>
      <c r="C693" s="18"/>
      <c r="D693" s="18"/>
      <c r="E693" s="111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</row>
    <row r="694" ht="15.75" customHeight="1">
      <c r="A694" s="17"/>
      <c r="B694" s="18"/>
      <c r="C694" s="18"/>
      <c r="D694" s="18"/>
      <c r="E694" s="111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</row>
    <row r="695" ht="15.75" customHeight="1">
      <c r="A695" s="17"/>
      <c r="B695" s="18"/>
      <c r="C695" s="18"/>
      <c r="D695" s="18"/>
      <c r="E695" s="111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</row>
    <row r="696" ht="15.75" customHeight="1">
      <c r="A696" s="17"/>
      <c r="B696" s="18"/>
      <c r="C696" s="18"/>
      <c r="D696" s="18"/>
      <c r="E696" s="111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</row>
    <row r="697" ht="15.75" customHeight="1">
      <c r="A697" s="17"/>
      <c r="B697" s="18"/>
      <c r="C697" s="18"/>
      <c r="D697" s="18"/>
      <c r="E697" s="111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</row>
    <row r="698" ht="15.75" customHeight="1">
      <c r="A698" s="17"/>
      <c r="B698" s="18"/>
      <c r="C698" s="18"/>
      <c r="D698" s="18"/>
      <c r="E698" s="111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</row>
    <row r="699" ht="15.75" customHeight="1">
      <c r="A699" s="17"/>
      <c r="B699" s="18"/>
      <c r="C699" s="18"/>
      <c r="D699" s="18"/>
      <c r="E699" s="111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</row>
    <row r="700" ht="15.75" customHeight="1">
      <c r="A700" s="17"/>
      <c r="B700" s="18"/>
      <c r="C700" s="18"/>
      <c r="D700" s="18"/>
      <c r="E700" s="111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</row>
    <row r="701" ht="15.75" customHeight="1">
      <c r="A701" s="17"/>
      <c r="B701" s="18"/>
      <c r="C701" s="18"/>
      <c r="D701" s="18"/>
      <c r="E701" s="111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</row>
    <row r="702" ht="15.75" customHeight="1">
      <c r="A702" s="17"/>
      <c r="B702" s="18"/>
      <c r="C702" s="18"/>
      <c r="D702" s="18"/>
      <c r="E702" s="111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</row>
    <row r="703" ht="15.75" customHeight="1">
      <c r="A703" s="17"/>
      <c r="B703" s="18"/>
      <c r="C703" s="18"/>
      <c r="D703" s="18"/>
      <c r="E703" s="111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</row>
    <row r="704" ht="15.75" customHeight="1">
      <c r="A704" s="17"/>
      <c r="B704" s="18"/>
      <c r="C704" s="18"/>
      <c r="D704" s="18"/>
      <c r="E704" s="111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</row>
    <row r="705" ht="15.75" customHeight="1">
      <c r="A705" s="17"/>
      <c r="B705" s="18"/>
      <c r="C705" s="18"/>
      <c r="D705" s="18"/>
      <c r="E705" s="111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</row>
    <row r="706" ht="15.75" customHeight="1">
      <c r="A706" s="17"/>
      <c r="B706" s="18"/>
      <c r="C706" s="18"/>
      <c r="D706" s="18"/>
      <c r="E706" s="111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</row>
    <row r="707" ht="15.75" customHeight="1">
      <c r="A707" s="17"/>
      <c r="B707" s="18"/>
      <c r="C707" s="18"/>
      <c r="D707" s="18"/>
      <c r="E707" s="111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</row>
    <row r="708" ht="15.75" customHeight="1">
      <c r="A708" s="17"/>
      <c r="B708" s="18"/>
      <c r="C708" s="18"/>
      <c r="D708" s="18"/>
      <c r="E708" s="111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</row>
    <row r="709" ht="15.75" customHeight="1">
      <c r="A709" s="17"/>
      <c r="B709" s="18"/>
      <c r="C709" s="18"/>
      <c r="D709" s="18"/>
      <c r="E709" s="111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</row>
    <row r="710" ht="15.75" customHeight="1">
      <c r="A710" s="17"/>
      <c r="B710" s="18"/>
      <c r="C710" s="18"/>
      <c r="D710" s="18"/>
      <c r="E710" s="111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</row>
    <row r="711" ht="15.75" customHeight="1">
      <c r="A711" s="17"/>
      <c r="B711" s="18"/>
      <c r="C711" s="18"/>
      <c r="D711" s="18"/>
      <c r="E711" s="111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</row>
    <row r="712" ht="15.75" customHeight="1">
      <c r="A712" s="17"/>
      <c r="B712" s="18"/>
      <c r="C712" s="18"/>
      <c r="D712" s="18"/>
      <c r="E712" s="111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</row>
    <row r="713" ht="15.75" customHeight="1">
      <c r="A713" s="17"/>
      <c r="B713" s="18"/>
      <c r="C713" s="18"/>
      <c r="D713" s="18"/>
      <c r="E713" s="111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</row>
    <row r="714" ht="15.75" customHeight="1">
      <c r="A714" s="17"/>
      <c r="B714" s="18"/>
      <c r="C714" s="18"/>
      <c r="D714" s="18"/>
      <c r="E714" s="111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</row>
    <row r="715" ht="15.75" customHeight="1">
      <c r="A715" s="17"/>
      <c r="B715" s="18"/>
      <c r="C715" s="18"/>
      <c r="D715" s="18"/>
      <c r="E715" s="111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</row>
    <row r="716" ht="15.75" customHeight="1">
      <c r="A716" s="17"/>
      <c r="B716" s="18"/>
      <c r="C716" s="18"/>
      <c r="D716" s="18"/>
      <c r="E716" s="111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</row>
    <row r="717" ht="15.75" customHeight="1">
      <c r="A717" s="17"/>
      <c r="B717" s="18"/>
      <c r="C717" s="18"/>
      <c r="D717" s="18"/>
      <c r="E717" s="111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</row>
    <row r="718" ht="15.75" customHeight="1">
      <c r="A718" s="17"/>
      <c r="B718" s="18"/>
      <c r="C718" s="18"/>
      <c r="D718" s="18"/>
      <c r="E718" s="111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</row>
    <row r="719" ht="15.75" customHeight="1">
      <c r="A719" s="17"/>
      <c r="B719" s="18"/>
      <c r="C719" s="18"/>
      <c r="D719" s="18"/>
      <c r="E719" s="111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</row>
    <row r="720" ht="15.75" customHeight="1">
      <c r="A720" s="17"/>
      <c r="B720" s="18"/>
      <c r="C720" s="18"/>
      <c r="D720" s="18"/>
      <c r="E720" s="111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</row>
    <row r="721" ht="15.75" customHeight="1">
      <c r="A721" s="17"/>
      <c r="B721" s="18"/>
      <c r="C721" s="18"/>
      <c r="D721" s="18"/>
      <c r="E721" s="111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</row>
    <row r="722" ht="15.75" customHeight="1">
      <c r="A722" s="17"/>
      <c r="B722" s="18"/>
      <c r="C722" s="18"/>
      <c r="D722" s="18"/>
      <c r="E722" s="111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</row>
    <row r="723" ht="15.75" customHeight="1">
      <c r="A723" s="17"/>
      <c r="B723" s="18"/>
      <c r="C723" s="18"/>
      <c r="D723" s="18"/>
      <c r="E723" s="111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</row>
    <row r="724" ht="15.75" customHeight="1">
      <c r="A724" s="17"/>
      <c r="B724" s="18"/>
      <c r="C724" s="18"/>
      <c r="D724" s="18"/>
      <c r="E724" s="111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</row>
    <row r="725" ht="15.75" customHeight="1">
      <c r="A725" s="17"/>
      <c r="B725" s="18"/>
      <c r="C725" s="18"/>
      <c r="D725" s="18"/>
      <c r="E725" s="111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</row>
    <row r="726" ht="15.75" customHeight="1">
      <c r="A726" s="17"/>
      <c r="B726" s="18"/>
      <c r="C726" s="18"/>
      <c r="D726" s="18"/>
      <c r="E726" s="111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</row>
    <row r="727" ht="15.75" customHeight="1">
      <c r="A727" s="17"/>
      <c r="B727" s="18"/>
      <c r="C727" s="18"/>
      <c r="D727" s="18"/>
      <c r="E727" s="111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</row>
    <row r="728" ht="15.75" customHeight="1">
      <c r="A728" s="17"/>
      <c r="B728" s="18"/>
      <c r="C728" s="18"/>
      <c r="D728" s="18"/>
      <c r="E728" s="111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</row>
    <row r="729" ht="15.75" customHeight="1">
      <c r="A729" s="17"/>
      <c r="B729" s="18"/>
      <c r="C729" s="18"/>
      <c r="D729" s="18"/>
      <c r="E729" s="111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</row>
    <row r="730" ht="15.75" customHeight="1">
      <c r="A730" s="17"/>
      <c r="B730" s="18"/>
      <c r="C730" s="18"/>
      <c r="D730" s="18"/>
      <c r="E730" s="111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</row>
    <row r="731" ht="15.75" customHeight="1">
      <c r="A731" s="17"/>
      <c r="B731" s="18"/>
      <c r="C731" s="18"/>
      <c r="D731" s="18"/>
      <c r="E731" s="111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</row>
    <row r="732" ht="15.75" customHeight="1">
      <c r="A732" s="17"/>
      <c r="B732" s="18"/>
      <c r="C732" s="18"/>
      <c r="D732" s="18"/>
      <c r="E732" s="111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</row>
    <row r="733" ht="15.75" customHeight="1">
      <c r="A733" s="17"/>
      <c r="B733" s="18"/>
      <c r="C733" s="18"/>
      <c r="D733" s="18"/>
      <c r="E733" s="111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</row>
    <row r="734" ht="15.75" customHeight="1">
      <c r="A734" s="17"/>
      <c r="B734" s="18"/>
      <c r="C734" s="18"/>
      <c r="D734" s="18"/>
      <c r="E734" s="111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</row>
    <row r="735" ht="15.75" customHeight="1">
      <c r="A735" s="17"/>
      <c r="B735" s="18"/>
      <c r="C735" s="18"/>
      <c r="D735" s="18"/>
      <c r="E735" s="111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</row>
    <row r="736" ht="15.75" customHeight="1">
      <c r="A736" s="17"/>
      <c r="B736" s="18"/>
      <c r="C736" s="18"/>
      <c r="D736" s="18"/>
      <c r="E736" s="111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</row>
    <row r="737" ht="15.75" customHeight="1">
      <c r="A737" s="17"/>
      <c r="B737" s="18"/>
      <c r="C737" s="18"/>
      <c r="D737" s="18"/>
      <c r="E737" s="111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</row>
    <row r="738" ht="15.75" customHeight="1">
      <c r="A738" s="17"/>
      <c r="B738" s="18"/>
      <c r="C738" s="18"/>
      <c r="D738" s="18"/>
      <c r="E738" s="111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</row>
    <row r="739" ht="15.75" customHeight="1">
      <c r="A739" s="17"/>
      <c r="B739" s="18"/>
      <c r="C739" s="18"/>
      <c r="D739" s="18"/>
      <c r="E739" s="111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</row>
    <row r="740" ht="15.75" customHeight="1">
      <c r="A740" s="17"/>
      <c r="B740" s="18"/>
      <c r="C740" s="18"/>
      <c r="D740" s="18"/>
      <c r="E740" s="111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</row>
    <row r="741" ht="15.75" customHeight="1">
      <c r="A741" s="17"/>
      <c r="B741" s="18"/>
      <c r="C741" s="18"/>
      <c r="D741" s="18"/>
      <c r="E741" s="111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</row>
    <row r="742" ht="15.75" customHeight="1">
      <c r="A742" s="17"/>
      <c r="B742" s="18"/>
      <c r="C742" s="18"/>
      <c r="D742" s="18"/>
      <c r="E742" s="111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</row>
    <row r="743" ht="15.75" customHeight="1">
      <c r="A743" s="17"/>
      <c r="B743" s="18"/>
      <c r="C743" s="18"/>
      <c r="D743" s="18"/>
      <c r="E743" s="111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</row>
    <row r="744" ht="15.75" customHeight="1">
      <c r="A744" s="17"/>
      <c r="B744" s="18"/>
      <c r="C744" s="18"/>
      <c r="D744" s="18"/>
      <c r="E744" s="111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</row>
    <row r="745" ht="15.75" customHeight="1">
      <c r="A745" s="17"/>
      <c r="B745" s="18"/>
      <c r="C745" s="18"/>
      <c r="D745" s="18"/>
      <c r="E745" s="111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</row>
    <row r="746" ht="15.75" customHeight="1">
      <c r="A746" s="17"/>
      <c r="B746" s="18"/>
      <c r="C746" s="18"/>
      <c r="D746" s="18"/>
      <c r="E746" s="111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</row>
    <row r="747" ht="15.75" customHeight="1">
      <c r="A747" s="17"/>
      <c r="B747" s="18"/>
      <c r="C747" s="18"/>
      <c r="D747" s="18"/>
      <c r="E747" s="111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</row>
    <row r="748" ht="15.75" customHeight="1">
      <c r="A748" s="17"/>
      <c r="B748" s="18"/>
      <c r="C748" s="18"/>
      <c r="D748" s="18"/>
      <c r="E748" s="111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</row>
    <row r="749" ht="15.75" customHeight="1">
      <c r="A749" s="17"/>
      <c r="B749" s="18"/>
      <c r="C749" s="18"/>
      <c r="D749" s="18"/>
      <c r="E749" s="111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</row>
    <row r="750" ht="15.75" customHeight="1">
      <c r="A750" s="17"/>
      <c r="B750" s="18"/>
      <c r="C750" s="18"/>
      <c r="D750" s="18"/>
      <c r="E750" s="111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</row>
    <row r="751" ht="15.75" customHeight="1">
      <c r="A751" s="17"/>
      <c r="B751" s="18"/>
      <c r="C751" s="18"/>
      <c r="D751" s="18"/>
      <c r="E751" s="111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</row>
    <row r="752" ht="15.75" customHeight="1">
      <c r="A752" s="17"/>
      <c r="B752" s="18"/>
      <c r="C752" s="18"/>
      <c r="D752" s="18"/>
      <c r="E752" s="111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</row>
    <row r="753" ht="15.75" customHeight="1">
      <c r="A753" s="17"/>
      <c r="B753" s="18"/>
      <c r="C753" s="18"/>
      <c r="D753" s="18"/>
      <c r="E753" s="111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</row>
    <row r="754" ht="15.75" customHeight="1">
      <c r="A754" s="17"/>
      <c r="B754" s="18"/>
      <c r="C754" s="18"/>
      <c r="D754" s="18"/>
      <c r="E754" s="111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</row>
    <row r="755" ht="15.75" customHeight="1">
      <c r="A755" s="17"/>
      <c r="B755" s="18"/>
      <c r="C755" s="18"/>
      <c r="D755" s="18"/>
      <c r="E755" s="111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</row>
    <row r="756" ht="15.75" customHeight="1">
      <c r="A756" s="17"/>
      <c r="B756" s="18"/>
      <c r="C756" s="18"/>
      <c r="D756" s="18"/>
      <c r="E756" s="111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</row>
    <row r="757" ht="15.75" customHeight="1">
      <c r="A757" s="17"/>
      <c r="B757" s="18"/>
      <c r="C757" s="18"/>
      <c r="D757" s="18"/>
      <c r="E757" s="111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</row>
    <row r="758" ht="15.75" customHeight="1">
      <c r="A758" s="17"/>
      <c r="B758" s="18"/>
      <c r="C758" s="18"/>
      <c r="D758" s="18"/>
      <c r="E758" s="111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</row>
    <row r="759" ht="15.75" customHeight="1">
      <c r="A759" s="17"/>
      <c r="B759" s="18"/>
      <c r="C759" s="18"/>
      <c r="D759" s="18"/>
      <c r="E759" s="111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</row>
    <row r="760" ht="15.75" customHeight="1">
      <c r="A760" s="17"/>
      <c r="B760" s="18"/>
      <c r="C760" s="18"/>
      <c r="D760" s="18"/>
      <c r="E760" s="111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</row>
    <row r="761" ht="15.75" customHeight="1">
      <c r="A761" s="17"/>
      <c r="B761" s="18"/>
      <c r="C761" s="18"/>
      <c r="D761" s="18"/>
      <c r="E761" s="111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</row>
    <row r="762" ht="15.75" customHeight="1">
      <c r="A762" s="17"/>
      <c r="B762" s="18"/>
      <c r="C762" s="18"/>
      <c r="D762" s="18"/>
      <c r="E762" s="111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</row>
    <row r="763" ht="15.75" customHeight="1">
      <c r="A763" s="17"/>
      <c r="B763" s="18"/>
      <c r="C763" s="18"/>
      <c r="D763" s="18"/>
      <c r="E763" s="111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</row>
    <row r="764" ht="15.75" customHeight="1">
      <c r="A764" s="17"/>
      <c r="B764" s="18"/>
      <c r="C764" s="18"/>
      <c r="D764" s="18"/>
      <c r="E764" s="111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</row>
    <row r="765" ht="15.75" customHeight="1">
      <c r="A765" s="17"/>
      <c r="B765" s="18"/>
      <c r="C765" s="18"/>
      <c r="D765" s="18"/>
      <c r="E765" s="111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</row>
    <row r="766" ht="15.75" customHeight="1">
      <c r="A766" s="17"/>
      <c r="B766" s="18"/>
      <c r="C766" s="18"/>
      <c r="D766" s="18"/>
      <c r="E766" s="111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</row>
    <row r="767" ht="15.75" customHeight="1">
      <c r="A767" s="17"/>
      <c r="B767" s="18"/>
      <c r="C767" s="18"/>
      <c r="D767" s="18"/>
      <c r="E767" s="111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</row>
    <row r="768" ht="15.75" customHeight="1">
      <c r="A768" s="17"/>
      <c r="B768" s="18"/>
      <c r="C768" s="18"/>
      <c r="D768" s="18"/>
      <c r="E768" s="111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</row>
    <row r="769" ht="15.75" customHeight="1">
      <c r="A769" s="17"/>
      <c r="B769" s="18"/>
      <c r="C769" s="18"/>
      <c r="D769" s="18"/>
      <c r="E769" s="111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</row>
    <row r="770" ht="15.75" customHeight="1">
      <c r="A770" s="17"/>
      <c r="B770" s="18"/>
      <c r="C770" s="18"/>
      <c r="D770" s="18"/>
      <c r="E770" s="111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</row>
    <row r="771" ht="15.75" customHeight="1">
      <c r="A771" s="17"/>
      <c r="B771" s="18"/>
      <c r="C771" s="18"/>
      <c r="D771" s="18"/>
      <c r="E771" s="111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</row>
    <row r="772" ht="15.75" customHeight="1">
      <c r="A772" s="17"/>
      <c r="B772" s="18"/>
      <c r="C772" s="18"/>
      <c r="D772" s="18"/>
      <c r="E772" s="111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</row>
    <row r="773" ht="15.75" customHeight="1">
      <c r="A773" s="17"/>
      <c r="B773" s="18"/>
      <c r="C773" s="18"/>
      <c r="D773" s="18"/>
      <c r="E773" s="111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</row>
    <row r="774" ht="15.75" customHeight="1">
      <c r="A774" s="17"/>
      <c r="B774" s="18"/>
      <c r="C774" s="18"/>
      <c r="D774" s="18"/>
      <c r="E774" s="111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</row>
    <row r="775" ht="15.75" customHeight="1">
      <c r="A775" s="17"/>
      <c r="B775" s="18"/>
      <c r="C775" s="18"/>
      <c r="D775" s="18"/>
      <c r="E775" s="111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</row>
    <row r="776" ht="15.75" customHeight="1">
      <c r="A776" s="17"/>
      <c r="B776" s="18"/>
      <c r="C776" s="18"/>
      <c r="D776" s="18"/>
      <c r="E776" s="111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</row>
    <row r="777" ht="15.75" customHeight="1">
      <c r="A777" s="17"/>
      <c r="B777" s="18"/>
      <c r="C777" s="18"/>
      <c r="D777" s="18"/>
      <c r="E777" s="111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</row>
    <row r="778" ht="15.75" customHeight="1">
      <c r="A778" s="17"/>
      <c r="B778" s="18"/>
      <c r="C778" s="18"/>
      <c r="D778" s="18"/>
      <c r="E778" s="111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</row>
    <row r="779" ht="15.75" customHeight="1">
      <c r="A779" s="17"/>
      <c r="B779" s="18"/>
      <c r="C779" s="18"/>
      <c r="D779" s="18"/>
      <c r="E779" s="111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</row>
    <row r="780" ht="15.75" customHeight="1">
      <c r="A780" s="17"/>
      <c r="B780" s="18"/>
      <c r="C780" s="18"/>
      <c r="D780" s="18"/>
      <c r="E780" s="111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</row>
    <row r="781" ht="15.75" customHeight="1">
      <c r="A781" s="17"/>
      <c r="B781" s="18"/>
      <c r="C781" s="18"/>
      <c r="D781" s="18"/>
      <c r="E781" s="111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</row>
    <row r="782" ht="15.75" customHeight="1">
      <c r="A782" s="17"/>
      <c r="B782" s="18"/>
      <c r="C782" s="18"/>
      <c r="D782" s="18"/>
      <c r="E782" s="111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</row>
    <row r="783" ht="15.75" customHeight="1">
      <c r="A783" s="17"/>
      <c r="B783" s="18"/>
      <c r="C783" s="18"/>
      <c r="D783" s="18"/>
      <c r="E783" s="111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</row>
    <row r="784" ht="15.75" customHeight="1">
      <c r="A784" s="17"/>
      <c r="B784" s="18"/>
      <c r="C784" s="18"/>
      <c r="D784" s="18"/>
      <c r="E784" s="111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</row>
    <row r="785" ht="15.75" customHeight="1">
      <c r="A785" s="17"/>
      <c r="B785" s="18"/>
      <c r="C785" s="18"/>
      <c r="D785" s="18"/>
      <c r="E785" s="111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</row>
    <row r="786" ht="15.75" customHeight="1">
      <c r="A786" s="17"/>
      <c r="B786" s="18"/>
      <c r="C786" s="18"/>
      <c r="D786" s="18"/>
      <c r="E786" s="111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</row>
    <row r="787" ht="15.75" customHeight="1">
      <c r="A787" s="17"/>
      <c r="B787" s="18"/>
      <c r="C787" s="18"/>
      <c r="D787" s="18"/>
      <c r="E787" s="111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</row>
    <row r="788" ht="15.75" customHeight="1">
      <c r="A788" s="17"/>
      <c r="B788" s="18"/>
      <c r="C788" s="18"/>
      <c r="D788" s="18"/>
      <c r="E788" s="111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</row>
    <row r="789" ht="15.75" customHeight="1">
      <c r="A789" s="17"/>
      <c r="B789" s="18"/>
      <c r="C789" s="18"/>
      <c r="D789" s="18"/>
      <c r="E789" s="111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</row>
    <row r="790" ht="15.75" customHeight="1">
      <c r="A790" s="17"/>
      <c r="B790" s="18"/>
      <c r="C790" s="18"/>
      <c r="D790" s="18"/>
      <c r="E790" s="111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</row>
    <row r="791" ht="15.75" customHeight="1">
      <c r="A791" s="17"/>
      <c r="B791" s="18"/>
      <c r="C791" s="18"/>
      <c r="D791" s="18"/>
      <c r="E791" s="111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</row>
    <row r="792" ht="15.75" customHeight="1">
      <c r="A792" s="17"/>
      <c r="B792" s="18"/>
      <c r="C792" s="18"/>
      <c r="D792" s="18"/>
      <c r="E792" s="111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</row>
    <row r="793" ht="15.75" customHeight="1">
      <c r="A793" s="17"/>
      <c r="B793" s="18"/>
      <c r="C793" s="18"/>
      <c r="D793" s="18"/>
      <c r="E793" s="111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</row>
    <row r="794" ht="15.75" customHeight="1">
      <c r="A794" s="17"/>
      <c r="B794" s="18"/>
      <c r="C794" s="18"/>
      <c r="D794" s="18"/>
      <c r="E794" s="111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</row>
    <row r="795" ht="15.75" customHeight="1">
      <c r="A795" s="17"/>
      <c r="B795" s="18"/>
      <c r="C795" s="18"/>
      <c r="D795" s="18"/>
      <c r="E795" s="111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</row>
    <row r="796" ht="15.75" customHeight="1">
      <c r="A796" s="17"/>
      <c r="B796" s="18"/>
      <c r="C796" s="18"/>
      <c r="D796" s="18"/>
      <c r="E796" s="111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</row>
    <row r="797" ht="15.75" customHeight="1">
      <c r="A797" s="17"/>
      <c r="B797" s="18"/>
      <c r="C797" s="18"/>
      <c r="D797" s="18"/>
      <c r="E797" s="111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</row>
    <row r="798" ht="15.75" customHeight="1">
      <c r="A798" s="17"/>
      <c r="B798" s="18"/>
      <c r="C798" s="18"/>
      <c r="D798" s="18"/>
      <c r="E798" s="111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</row>
    <row r="799" ht="15.75" customHeight="1">
      <c r="A799" s="17"/>
      <c r="B799" s="18"/>
      <c r="C799" s="18"/>
      <c r="D799" s="18"/>
      <c r="E799" s="111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</row>
    <row r="800" ht="15.75" customHeight="1">
      <c r="A800" s="17"/>
      <c r="B800" s="18"/>
      <c r="C800" s="18"/>
      <c r="D800" s="18"/>
      <c r="E800" s="111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</row>
    <row r="801" ht="15.75" customHeight="1">
      <c r="A801" s="17"/>
      <c r="B801" s="18"/>
      <c r="C801" s="18"/>
      <c r="D801" s="18"/>
      <c r="E801" s="111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</row>
    <row r="802" ht="15.75" customHeight="1">
      <c r="A802" s="17"/>
      <c r="B802" s="18"/>
      <c r="C802" s="18"/>
      <c r="D802" s="18"/>
      <c r="E802" s="111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</row>
    <row r="803" ht="15.75" customHeight="1">
      <c r="A803" s="17"/>
      <c r="B803" s="18"/>
      <c r="C803" s="18"/>
      <c r="D803" s="18"/>
      <c r="E803" s="111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</row>
    <row r="804" ht="15.75" customHeight="1">
      <c r="A804" s="17"/>
      <c r="B804" s="18"/>
      <c r="C804" s="18"/>
      <c r="D804" s="18"/>
      <c r="E804" s="111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</row>
    <row r="805" ht="15.75" customHeight="1">
      <c r="A805" s="17"/>
      <c r="B805" s="18"/>
      <c r="C805" s="18"/>
      <c r="D805" s="18"/>
      <c r="E805" s="111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</row>
    <row r="806" ht="15.75" customHeight="1">
      <c r="A806" s="17"/>
      <c r="B806" s="18"/>
      <c r="C806" s="18"/>
      <c r="D806" s="18"/>
      <c r="E806" s="111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</row>
    <row r="807" ht="15.75" customHeight="1">
      <c r="A807" s="17"/>
      <c r="B807" s="18"/>
      <c r="C807" s="18"/>
      <c r="D807" s="18"/>
      <c r="E807" s="111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</row>
    <row r="808" ht="15.75" customHeight="1">
      <c r="A808" s="17"/>
      <c r="B808" s="18"/>
      <c r="C808" s="18"/>
      <c r="D808" s="18"/>
      <c r="E808" s="111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</row>
    <row r="809" ht="15.75" customHeight="1">
      <c r="A809" s="17"/>
      <c r="B809" s="18"/>
      <c r="C809" s="18"/>
      <c r="D809" s="18"/>
      <c r="E809" s="111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</row>
    <row r="810" ht="15.75" customHeight="1">
      <c r="A810" s="17"/>
      <c r="B810" s="18"/>
      <c r="C810" s="18"/>
      <c r="D810" s="18"/>
      <c r="E810" s="111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</row>
    <row r="811" ht="15.75" customHeight="1">
      <c r="A811" s="17"/>
      <c r="B811" s="18"/>
      <c r="C811" s="18"/>
      <c r="D811" s="18"/>
      <c r="E811" s="111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</row>
    <row r="812" ht="15.75" customHeight="1">
      <c r="A812" s="17"/>
      <c r="B812" s="18"/>
      <c r="C812" s="18"/>
      <c r="D812" s="18"/>
      <c r="E812" s="111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</row>
    <row r="813" ht="15.75" customHeight="1">
      <c r="A813" s="17"/>
      <c r="B813" s="18"/>
      <c r="C813" s="18"/>
      <c r="D813" s="18"/>
      <c r="E813" s="111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</row>
    <row r="814" ht="15.75" customHeight="1">
      <c r="A814" s="17"/>
      <c r="B814" s="18"/>
      <c r="C814" s="18"/>
      <c r="D814" s="18"/>
      <c r="E814" s="111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</row>
    <row r="815" ht="15.75" customHeight="1">
      <c r="A815" s="17"/>
      <c r="B815" s="18"/>
      <c r="C815" s="18"/>
      <c r="D815" s="18"/>
      <c r="E815" s="111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</row>
    <row r="816" ht="15.75" customHeight="1">
      <c r="A816" s="17"/>
      <c r="B816" s="18"/>
      <c r="C816" s="18"/>
      <c r="D816" s="18"/>
      <c r="E816" s="111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</row>
    <row r="817" ht="15.75" customHeight="1">
      <c r="A817" s="17"/>
      <c r="B817" s="18"/>
      <c r="C817" s="18"/>
      <c r="D817" s="18"/>
      <c r="E817" s="111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</row>
    <row r="818" ht="15.75" customHeight="1">
      <c r="A818" s="17"/>
      <c r="B818" s="18"/>
      <c r="C818" s="18"/>
      <c r="D818" s="18"/>
      <c r="E818" s="111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</row>
    <row r="819" ht="15.75" customHeight="1">
      <c r="A819" s="17"/>
      <c r="B819" s="18"/>
      <c r="C819" s="18"/>
      <c r="D819" s="18"/>
      <c r="E819" s="111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</row>
    <row r="820" ht="15.75" customHeight="1">
      <c r="A820" s="17"/>
      <c r="B820" s="18"/>
      <c r="C820" s="18"/>
      <c r="D820" s="18"/>
      <c r="E820" s="111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</row>
    <row r="821" ht="15.75" customHeight="1">
      <c r="A821" s="17"/>
      <c r="B821" s="18"/>
      <c r="C821" s="18"/>
      <c r="D821" s="18"/>
      <c r="E821" s="111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</row>
    <row r="822" ht="15.75" customHeight="1">
      <c r="A822" s="17"/>
      <c r="B822" s="18"/>
      <c r="C822" s="18"/>
      <c r="D822" s="18"/>
      <c r="E822" s="111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</row>
    <row r="823" ht="15.75" customHeight="1">
      <c r="A823" s="17"/>
      <c r="B823" s="18"/>
      <c r="C823" s="18"/>
      <c r="D823" s="18"/>
      <c r="E823" s="111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</row>
    <row r="824" ht="15.75" customHeight="1">
      <c r="A824" s="17"/>
      <c r="B824" s="18"/>
      <c r="C824" s="18"/>
      <c r="D824" s="18"/>
      <c r="E824" s="111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</row>
    <row r="825" ht="15.75" customHeight="1">
      <c r="A825" s="17"/>
      <c r="B825" s="18"/>
      <c r="C825" s="18"/>
      <c r="D825" s="18"/>
      <c r="E825" s="111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</row>
    <row r="826" ht="15.75" customHeight="1">
      <c r="A826" s="17"/>
      <c r="B826" s="18"/>
      <c r="C826" s="18"/>
      <c r="D826" s="18"/>
      <c r="E826" s="111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</row>
    <row r="827" ht="15.75" customHeight="1">
      <c r="A827" s="17"/>
      <c r="B827" s="18"/>
      <c r="C827" s="18"/>
      <c r="D827" s="18"/>
      <c r="E827" s="111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</row>
    <row r="828" ht="15.75" customHeight="1">
      <c r="A828" s="17"/>
      <c r="B828" s="18"/>
      <c r="C828" s="18"/>
      <c r="D828" s="18"/>
      <c r="E828" s="111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</row>
    <row r="829" ht="15.75" customHeight="1">
      <c r="A829" s="17"/>
      <c r="B829" s="18"/>
      <c r="C829" s="18"/>
      <c r="D829" s="18"/>
      <c r="E829" s="111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</row>
    <row r="830" ht="15.75" customHeight="1">
      <c r="A830" s="17"/>
      <c r="B830" s="18"/>
      <c r="C830" s="18"/>
      <c r="D830" s="18"/>
      <c r="E830" s="111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</row>
    <row r="831" ht="15.75" customHeight="1">
      <c r="A831" s="17"/>
      <c r="B831" s="18"/>
      <c r="C831" s="18"/>
      <c r="D831" s="18"/>
      <c r="E831" s="111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</row>
    <row r="832" ht="15.75" customHeight="1">
      <c r="A832" s="17"/>
      <c r="B832" s="18"/>
      <c r="C832" s="18"/>
      <c r="D832" s="18"/>
      <c r="E832" s="111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</row>
    <row r="833" ht="15.75" customHeight="1">
      <c r="A833" s="17"/>
      <c r="B833" s="18"/>
      <c r="C833" s="18"/>
      <c r="D833" s="18"/>
      <c r="E833" s="111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</row>
    <row r="834" ht="15.75" customHeight="1">
      <c r="A834" s="17"/>
      <c r="B834" s="18"/>
      <c r="C834" s="18"/>
      <c r="D834" s="18"/>
      <c r="E834" s="111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</row>
    <row r="835" ht="15.75" customHeight="1">
      <c r="A835" s="17"/>
      <c r="B835" s="18"/>
      <c r="C835" s="18"/>
      <c r="D835" s="18"/>
      <c r="E835" s="111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</row>
    <row r="836" ht="15.75" customHeight="1">
      <c r="A836" s="17"/>
      <c r="B836" s="18"/>
      <c r="C836" s="18"/>
      <c r="D836" s="18"/>
      <c r="E836" s="111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</row>
    <row r="837" ht="15.75" customHeight="1">
      <c r="A837" s="17"/>
      <c r="B837" s="18"/>
      <c r="C837" s="18"/>
      <c r="D837" s="18"/>
      <c r="E837" s="111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</row>
    <row r="838" ht="15.75" customHeight="1">
      <c r="A838" s="17"/>
      <c r="B838" s="18"/>
      <c r="C838" s="18"/>
      <c r="D838" s="18"/>
      <c r="E838" s="111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</row>
    <row r="839" ht="15.75" customHeight="1">
      <c r="A839" s="17"/>
      <c r="B839" s="18"/>
      <c r="C839" s="18"/>
      <c r="D839" s="18"/>
      <c r="E839" s="111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</row>
    <row r="840" ht="15.75" customHeight="1">
      <c r="A840" s="17"/>
      <c r="B840" s="18"/>
      <c r="C840" s="18"/>
      <c r="D840" s="18"/>
      <c r="E840" s="111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</row>
    <row r="841" ht="15.75" customHeight="1">
      <c r="A841" s="17"/>
      <c r="B841" s="18"/>
      <c r="C841" s="18"/>
      <c r="D841" s="18"/>
      <c r="E841" s="111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</row>
    <row r="842" ht="15.75" customHeight="1">
      <c r="A842" s="17"/>
      <c r="B842" s="18"/>
      <c r="C842" s="18"/>
      <c r="D842" s="18"/>
      <c r="E842" s="111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</row>
    <row r="843" ht="15.75" customHeight="1">
      <c r="A843" s="17"/>
      <c r="B843" s="18"/>
      <c r="C843" s="18"/>
      <c r="D843" s="18"/>
      <c r="E843" s="111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</row>
    <row r="844" ht="15.75" customHeight="1">
      <c r="A844" s="17"/>
      <c r="B844" s="18"/>
      <c r="C844" s="18"/>
      <c r="D844" s="18"/>
      <c r="E844" s="111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</row>
    <row r="845" ht="15.75" customHeight="1">
      <c r="A845" s="17"/>
      <c r="B845" s="18"/>
      <c r="C845" s="18"/>
      <c r="D845" s="18"/>
      <c r="E845" s="111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</row>
    <row r="846" ht="15.75" customHeight="1">
      <c r="A846" s="17"/>
      <c r="B846" s="18"/>
      <c r="C846" s="18"/>
      <c r="D846" s="18"/>
      <c r="E846" s="111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</row>
    <row r="847" ht="15.75" customHeight="1">
      <c r="A847" s="17"/>
      <c r="B847" s="18"/>
      <c r="C847" s="18"/>
      <c r="D847" s="18"/>
      <c r="E847" s="111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</row>
    <row r="848" ht="15.75" customHeight="1">
      <c r="A848" s="17"/>
      <c r="B848" s="18"/>
      <c r="C848" s="18"/>
      <c r="D848" s="18"/>
      <c r="E848" s="111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</row>
    <row r="849" ht="15.75" customHeight="1">
      <c r="A849" s="17"/>
      <c r="B849" s="18"/>
      <c r="C849" s="18"/>
      <c r="D849" s="18"/>
      <c r="E849" s="111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</row>
    <row r="850" ht="15.75" customHeight="1">
      <c r="A850" s="17"/>
      <c r="B850" s="18"/>
      <c r="C850" s="18"/>
      <c r="D850" s="18"/>
      <c r="E850" s="111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</row>
    <row r="851" ht="15.75" customHeight="1">
      <c r="A851" s="17"/>
      <c r="B851" s="18"/>
      <c r="C851" s="18"/>
      <c r="D851" s="18"/>
      <c r="E851" s="111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</row>
    <row r="852" ht="15.75" customHeight="1">
      <c r="A852" s="17"/>
      <c r="B852" s="18"/>
      <c r="C852" s="18"/>
      <c r="D852" s="18"/>
      <c r="E852" s="111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</row>
    <row r="853" ht="15.75" customHeight="1">
      <c r="A853" s="17"/>
      <c r="B853" s="18"/>
      <c r="C853" s="18"/>
      <c r="D853" s="18"/>
      <c r="E853" s="111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</row>
    <row r="854" ht="15.75" customHeight="1">
      <c r="A854" s="17"/>
      <c r="B854" s="18"/>
      <c r="C854" s="18"/>
      <c r="D854" s="18"/>
      <c r="E854" s="111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</row>
    <row r="855" ht="15.75" customHeight="1">
      <c r="A855" s="17"/>
      <c r="B855" s="18"/>
      <c r="C855" s="18"/>
      <c r="D855" s="18"/>
      <c r="E855" s="111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</row>
    <row r="856" ht="15.75" customHeight="1">
      <c r="A856" s="17"/>
      <c r="B856" s="18"/>
      <c r="C856" s="18"/>
      <c r="D856" s="18"/>
      <c r="E856" s="111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</row>
    <row r="857" ht="15.75" customHeight="1">
      <c r="A857" s="17"/>
      <c r="B857" s="18"/>
      <c r="C857" s="18"/>
      <c r="D857" s="18"/>
      <c r="E857" s="111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</row>
    <row r="858" ht="15.75" customHeight="1">
      <c r="A858" s="17"/>
      <c r="B858" s="18"/>
      <c r="C858" s="18"/>
      <c r="D858" s="18"/>
      <c r="E858" s="111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</row>
    <row r="859" ht="15.75" customHeight="1">
      <c r="A859" s="17"/>
      <c r="B859" s="18"/>
      <c r="C859" s="18"/>
      <c r="D859" s="18"/>
      <c r="E859" s="111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</row>
    <row r="860" ht="15.75" customHeight="1">
      <c r="A860" s="17"/>
      <c r="B860" s="18"/>
      <c r="C860" s="18"/>
      <c r="D860" s="18"/>
      <c r="E860" s="111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</row>
    <row r="861" ht="15.75" customHeight="1">
      <c r="A861" s="17"/>
      <c r="B861" s="18"/>
      <c r="C861" s="18"/>
      <c r="D861" s="18"/>
      <c r="E861" s="111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</row>
    <row r="862" ht="15.75" customHeight="1">
      <c r="A862" s="17"/>
      <c r="B862" s="18"/>
      <c r="C862" s="18"/>
      <c r="D862" s="18"/>
      <c r="E862" s="111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</row>
    <row r="863" ht="15.75" customHeight="1">
      <c r="A863" s="17"/>
      <c r="B863" s="18"/>
      <c r="C863" s="18"/>
      <c r="D863" s="18"/>
      <c r="E863" s="111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</row>
    <row r="864" ht="15.75" customHeight="1">
      <c r="A864" s="17"/>
      <c r="B864" s="18"/>
      <c r="C864" s="18"/>
      <c r="D864" s="18"/>
      <c r="E864" s="111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</row>
    <row r="865" ht="15.75" customHeight="1">
      <c r="A865" s="17"/>
      <c r="B865" s="18"/>
      <c r="C865" s="18"/>
      <c r="D865" s="18"/>
      <c r="E865" s="111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</row>
    <row r="866" ht="15.75" customHeight="1">
      <c r="A866" s="17"/>
      <c r="B866" s="18"/>
      <c r="C866" s="18"/>
      <c r="D866" s="18"/>
      <c r="E866" s="111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</row>
    <row r="867" ht="15.75" customHeight="1">
      <c r="A867" s="17"/>
      <c r="B867" s="18"/>
      <c r="C867" s="18"/>
      <c r="D867" s="18"/>
      <c r="E867" s="111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</row>
    <row r="868" ht="15.75" customHeight="1">
      <c r="A868" s="17"/>
      <c r="B868" s="18"/>
      <c r="C868" s="18"/>
      <c r="D868" s="18"/>
      <c r="E868" s="111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</row>
    <row r="869" ht="15.75" customHeight="1">
      <c r="A869" s="17"/>
      <c r="B869" s="18"/>
      <c r="C869" s="18"/>
      <c r="D869" s="18"/>
      <c r="E869" s="111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</row>
    <row r="870" ht="15.75" customHeight="1">
      <c r="A870" s="17"/>
      <c r="B870" s="18"/>
      <c r="C870" s="18"/>
      <c r="D870" s="18"/>
      <c r="E870" s="111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</row>
    <row r="871" ht="15.75" customHeight="1">
      <c r="A871" s="17"/>
      <c r="B871" s="18"/>
      <c r="C871" s="18"/>
      <c r="D871" s="18"/>
      <c r="E871" s="111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</row>
    <row r="872" ht="15.75" customHeight="1">
      <c r="A872" s="17"/>
      <c r="B872" s="18"/>
      <c r="C872" s="18"/>
      <c r="D872" s="18"/>
      <c r="E872" s="111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</row>
    <row r="873" ht="15.75" customHeight="1">
      <c r="A873" s="17"/>
      <c r="B873" s="18"/>
      <c r="C873" s="18"/>
      <c r="D873" s="18"/>
      <c r="E873" s="111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</row>
    <row r="874" ht="15.75" customHeight="1">
      <c r="A874" s="17"/>
      <c r="B874" s="18"/>
      <c r="C874" s="18"/>
      <c r="D874" s="18"/>
      <c r="E874" s="111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</row>
    <row r="875" ht="15.75" customHeight="1">
      <c r="A875" s="17"/>
      <c r="B875" s="18"/>
      <c r="C875" s="18"/>
      <c r="D875" s="18"/>
      <c r="E875" s="111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</row>
    <row r="876" ht="15.75" customHeight="1">
      <c r="A876" s="17"/>
      <c r="B876" s="18"/>
      <c r="C876" s="18"/>
      <c r="D876" s="18"/>
      <c r="E876" s="111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</row>
    <row r="877" ht="15.75" customHeight="1">
      <c r="A877" s="17"/>
      <c r="B877" s="18"/>
      <c r="C877" s="18"/>
      <c r="D877" s="18"/>
      <c r="E877" s="111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</row>
    <row r="878" ht="15.75" customHeight="1">
      <c r="A878" s="17"/>
      <c r="B878" s="18"/>
      <c r="C878" s="18"/>
      <c r="D878" s="18"/>
      <c r="E878" s="111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</row>
    <row r="879" ht="15.75" customHeight="1">
      <c r="A879" s="17"/>
      <c r="B879" s="18"/>
      <c r="C879" s="18"/>
      <c r="D879" s="18"/>
      <c r="E879" s="111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</row>
    <row r="880" ht="15.75" customHeight="1">
      <c r="A880" s="17"/>
      <c r="B880" s="18"/>
      <c r="C880" s="18"/>
      <c r="D880" s="18"/>
      <c r="E880" s="111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</row>
    <row r="881" ht="15.75" customHeight="1">
      <c r="A881" s="17"/>
      <c r="B881" s="18"/>
      <c r="C881" s="18"/>
      <c r="D881" s="18"/>
      <c r="E881" s="111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</row>
    <row r="882" ht="15.75" customHeight="1">
      <c r="A882" s="17"/>
      <c r="B882" s="18"/>
      <c r="C882" s="18"/>
      <c r="D882" s="18"/>
      <c r="E882" s="111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</row>
    <row r="883" ht="15.75" customHeight="1">
      <c r="A883" s="17"/>
      <c r="B883" s="18"/>
      <c r="C883" s="18"/>
      <c r="D883" s="18"/>
      <c r="E883" s="111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</row>
    <row r="884" ht="15.75" customHeight="1">
      <c r="A884" s="17"/>
      <c r="B884" s="18"/>
      <c r="C884" s="18"/>
      <c r="D884" s="18"/>
      <c r="E884" s="111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</row>
    <row r="885" ht="15.75" customHeight="1">
      <c r="A885" s="17"/>
      <c r="B885" s="18"/>
      <c r="C885" s="18"/>
      <c r="D885" s="18"/>
      <c r="E885" s="111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</row>
    <row r="886" ht="15.75" customHeight="1">
      <c r="A886" s="17"/>
      <c r="B886" s="18"/>
      <c r="C886" s="18"/>
      <c r="D886" s="18"/>
      <c r="E886" s="111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</row>
    <row r="887" ht="15.75" customHeight="1">
      <c r="A887" s="17"/>
      <c r="B887" s="18"/>
      <c r="C887" s="18"/>
      <c r="D887" s="18"/>
      <c r="E887" s="111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</row>
    <row r="888" ht="15.75" customHeight="1">
      <c r="A888" s="17"/>
      <c r="B888" s="18"/>
      <c r="C888" s="18"/>
      <c r="D888" s="18"/>
      <c r="E888" s="111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</row>
    <row r="889" ht="15.75" customHeight="1">
      <c r="A889" s="17"/>
      <c r="B889" s="18"/>
      <c r="C889" s="18"/>
      <c r="D889" s="18"/>
      <c r="E889" s="111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</row>
    <row r="890" ht="15.75" customHeight="1">
      <c r="A890" s="17"/>
      <c r="B890" s="18"/>
      <c r="C890" s="18"/>
      <c r="D890" s="18"/>
      <c r="E890" s="111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</row>
    <row r="891" ht="15.75" customHeight="1">
      <c r="A891" s="17"/>
      <c r="B891" s="18"/>
      <c r="C891" s="18"/>
      <c r="D891" s="18"/>
      <c r="E891" s="111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</row>
    <row r="892" ht="15.75" customHeight="1">
      <c r="A892" s="17"/>
      <c r="B892" s="18"/>
      <c r="C892" s="18"/>
      <c r="D892" s="18"/>
      <c r="E892" s="111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</row>
    <row r="893" ht="15.75" customHeight="1">
      <c r="A893" s="17"/>
      <c r="B893" s="18"/>
      <c r="C893" s="18"/>
      <c r="D893" s="18"/>
      <c r="E893" s="111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</row>
    <row r="894" ht="15.75" customHeight="1">
      <c r="A894" s="17"/>
      <c r="B894" s="18"/>
      <c r="C894" s="18"/>
      <c r="D894" s="18"/>
      <c r="E894" s="111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</row>
    <row r="895" ht="15.75" customHeight="1">
      <c r="A895" s="17"/>
      <c r="B895" s="18"/>
      <c r="C895" s="18"/>
      <c r="D895" s="18"/>
      <c r="E895" s="111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</row>
    <row r="896" ht="15.75" customHeight="1">
      <c r="A896" s="17"/>
      <c r="B896" s="18"/>
      <c r="C896" s="18"/>
      <c r="D896" s="18"/>
      <c r="E896" s="111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</row>
    <row r="897" ht="15.75" customHeight="1">
      <c r="A897" s="17"/>
      <c r="B897" s="18"/>
      <c r="C897" s="18"/>
      <c r="D897" s="18"/>
      <c r="E897" s="111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</row>
    <row r="898" ht="15.75" customHeight="1">
      <c r="A898" s="17"/>
      <c r="B898" s="18"/>
      <c r="C898" s="18"/>
      <c r="D898" s="18"/>
      <c r="E898" s="111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</row>
    <row r="899" ht="15.75" customHeight="1">
      <c r="A899" s="17"/>
      <c r="B899" s="18"/>
      <c r="C899" s="18"/>
      <c r="D899" s="18"/>
      <c r="E899" s="111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</row>
    <row r="900" ht="15.75" customHeight="1">
      <c r="A900" s="17"/>
      <c r="B900" s="18"/>
      <c r="C900" s="18"/>
      <c r="D900" s="18"/>
      <c r="E900" s="111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</row>
    <row r="901" ht="15.75" customHeight="1">
      <c r="A901" s="17"/>
      <c r="B901" s="18"/>
      <c r="C901" s="18"/>
      <c r="D901" s="18"/>
      <c r="E901" s="111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</row>
    <row r="902" ht="15.75" customHeight="1">
      <c r="A902" s="17"/>
      <c r="B902" s="18"/>
      <c r="C902" s="18"/>
      <c r="D902" s="18"/>
      <c r="E902" s="111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</row>
    <row r="903" ht="15.75" customHeight="1">
      <c r="A903" s="17"/>
      <c r="B903" s="18"/>
      <c r="C903" s="18"/>
      <c r="D903" s="18"/>
      <c r="E903" s="111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</row>
    <row r="904" ht="15.75" customHeight="1">
      <c r="A904" s="17"/>
      <c r="B904" s="18"/>
      <c r="C904" s="18"/>
      <c r="D904" s="18"/>
      <c r="E904" s="111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</row>
    <row r="905" ht="15.75" customHeight="1">
      <c r="A905" s="17"/>
      <c r="B905" s="18"/>
      <c r="C905" s="18"/>
      <c r="D905" s="18"/>
      <c r="E905" s="111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</row>
    <row r="906" ht="15.75" customHeight="1">
      <c r="A906" s="17"/>
      <c r="B906" s="18"/>
      <c r="C906" s="18"/>
      <c r="D906" s="18"/>
      <c r="E906" s="111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</row>
    <row r="907" ht="15.75" customHeight="1">
      <c r="A907" s="17"/>
      <c r="B907" s="18"/>
      <c r="C907" s="18"/>
      <c r="D907" s="18"/>
      <c r="E907" s="111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</row>
    <row r="908" ht="15.75" customHeight="1">
      <c r="A908" s="17"/>
      <c r="B908" s="18"/>
      <c r="C908" s="18"/>
      <c r="D908" s="18"/>
      <c r="E908" s="111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</row>
    <row r="909" ht="15.75" customHeight="1">
      <c r="A909" s="17"/>
      <c r="B909" s="18"/>
      <c r="C909" s="18"/>
      <c r="D909" s="18"/>
      <c r="E909" s="111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</row>
    <row r="910" ht="15.75" customHeight="1">
      <c r="A910" s="17"/>
      <c r="B910" s="18"/>
      <c r="C910" s="18"/>
      <c r="D910" s="18"/>
      <c r="E910" s="111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</row>
    <row r="911" ht="15.75" customHeight="1">
      <c r="A911" s="17"/>
      <c r="B911" s="18"/>
      <c r="C911" s="18"/>
      <c r="D911" s="18"/>
      <c r="E911" s="111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</row>
    <row r="912" ht="15.75" customHeight="1">
      <c r="A912" s="17"/>
      <c r="B912" s="18"/>
      <c r="C912" s="18"/>
      <c r="D912" s="18"/>
      <c r="E912" s="111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</row>
    <row r="913" ht="15.75" customHeight="1">
      <c r="A913" s="17"/>
      <c r="B913" s="18"/>
      <c r="C913" s="18"/>
      <c r="D913" s="18"/>
      <c r="E913" s="111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</row>
    <row r="914" ht="15.75" customHeight="1">
      <c r="A914" s="17"/>
      <c r="B914" s="18"/>
      <c r="C914" s="18"/>
      <c r="D914" s="18"/>
      <c r="E914" s="111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</row>
    <row r="915" ht="15.75" customHeight="1">
      <c r="A915" s="17"/>
      <c r="B915" s="18"/>
      <c r="C915" s="18"/>
      <c r="D915" s="18"/>
      <c r="E915" s="111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</row>
    <row r="916" ht="15.75" customHeight="1">
      <c r="A916" s="17"/>
      <c r="B916" s="18"/>
      <c r="C916" s="18"/>
      <c r="D916" s="18"/>
      <c r="E916" s="111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</row>
    <row r="917" ht="15.75" customHeight="1">
      <c r="A917" s="17"/>
      <c r="B917" s="18"/>
      <c r="C917" s="18"/>
      <c r="D917" s="18"/>
      <c r="E917" s="111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</row>
    <row r="918" ht="15.75" customHeight="1">
      <c r="A918" s="17"/>
      <c r="B918" s="18"/>
      <c r="C918" s="18"/>
      <c r="D918" s="18"/>
      <c r="E918" s="111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</row>
    <row r="919" ht="15.75" customHeight="1">
      <c r="A919" s="17"/>
      <c r="B919" s="18"/>
      <c r="C919" s="18"/>
      <c r="D919" s="18"/>
      <c r="E919" s="111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</row>
    <row r="920" ht="15.75" customHeight="1">
      <c r="A920" s="17"/>
      <c r="B920" s="18"/>
      <c r="C920" s="18"/>
      <c r="D920" s="18"/>
      <c r="E920" s="111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</row>
    <row r="921" ht="15.75" customHeight="1">
      <c r="A921" s="17"/>
      <c r="B921" s="18"/>
      <c r="C921" s="18"/>
      <c r="D921" s="18"/>
      <c r="E921" s="111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</row>
    <row r="922" ht="15.75" customHeight="1">
      <c r="A922" s="17"/>
      <c r="B922" s="18"/>
      <c r="C922" s="18"/>
      <c r="D922" s="18"/>
      <c r="E922" s="111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</row>
    <row r="923" ht="15.75" customHeight="1">
      <c r="A923" s="17"/>
      <c r="B923" s="18"/>
      <c r="C923" s="18"/>
      <c r="D923" s="18"/>
      <c r="E923" s="111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</row>
    <row r="924" ht="15.75" customHeight="1">
      <c r="A924" s="17"/>
      <c r="B924" s="18"/>
      <c r="C924" s="18"/>
      <c r="D924" s="18"/>
      <c r="E924" s="111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</row>
    <row r="925" ht="15.75" customHeight="1">
      <c r="A925" s="17"/>
      <c r="B925" s="18"/>
      <c r="C925" s="18"/>
      <c r="D925" s="18"/>
      <c r="E925" s="111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</row>
    <row r="926" ht="15.75" customHeight="1">
      <c r="A926" s="17"/>
      <c r="B926" s="18"/>
      <c r="C926" s="18"/>
      <c r="D926" s="18"/>
      <c r="E926" s="111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</row>
    <row r="927" ht="15.75" customHeight="1">
      <c r="A927" s="17"/>
      <c r="B927" s="18"/>
      <c r="C927" s="18"/>
      <c r="D927" s="18"/>
      <c r="E927" s="111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</row>
    <row r="928" ht="15.75" customHeight="1">
      <c r="A928" s="17"/>
      <c r="B928" s="18"/>
      <c r="C928" s="18"/>
      <c r="D928" s="18"/>
      <c r="E928" s="111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</row>
    <row r="929" ht="15.75" customHeight="1">
      <c r="A929" s="17"/>
      <c r="B929" s="18"/>
      <c r="C929" s="18"/>
      <c r="D929" s="18"/>
      <c r="E929" s="111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</row>
    <row r="930" ht="15.75" customHeight="1">
      <c r="A930" s="17"/>
      <c r="B930" s="18"/>
      <c r="C930" s="18"/>
      <c r="D930" s="18"/>
      <c r="E930" s="111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</row>
    <row r="931" ht="15.75" customHeight="1">
      <c r="A931" s="17"/>
      <c r="B931" s="18"/>
      <c r="C931" s="18"/>
      <c r="D931" s="18"/>
      <c r="E931" s="111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</row>
    <row r="932" ht="15.75" customHeight="1">
      <c r="A932" s="17"/>
      <c r="B932" s="18"/>
      <c r="C932" s="18"/>
      <c r="D932" s="18"/>
      <c r="E932" s="111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</row>
    <row r="933" ht="15.75" customHeight="1">
      <c r="A933" s="17"/>
      <c r="B933" s="18"/>
      <c r="C933" s="18"/>
      <c r="D933" s="18"/>
      <c r="E933" s="111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</row>
    <row r="934" ht="15.75" customHeight="1">
      <c r="A934" s="17"/>
      <c r="B934" s="18"/>
      <c r="C934" s="18"/>
      <c r="D934" s="18"/>
      <c r="E934" s="111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</row>
    <row r="935" ht="15.75" customHeight="1">
      <c r="A935" s="17"/>
      <c r="B935" s="18"/>
      <c r="C935" s="18"/>
      <c r="D935" s="18"/>
      <c r="E935" s="111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</row>
    <row r="936" ht="15.75" customHeight="1">
      <c r="A936" s="17"/>
      <c r="B936" s="18"/>
      <c r="C936" s="18"/>
      <c r="D936" s="18"/>
      <c r="E936" s="111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</row>
    <row r="937" ht="15.75" customHeight="1">
      <c r="A937" s="17"/>
      <c r="B937" s="18"/>
      <c r="C937" s="18"/>
      <c r="D937" s="18"/>
      <c r="E937" s="111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</row>
    <row r="938" ht="15.75" customHeight="1">
      <c r="A938" s="17"/>
      <c r="B938" s="18"/>
      <c r="C938" s="18"/>
      <c r="D938" s="18"/>
      <c r="E938" s="111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</row>
    <row r="939" ht="15.75" customHeight="1">
      <c r="A939" s="17"/>
      <c r="B939" s="18"/>
      <c r="C939" s="18"/>
      <c r="D939" s="18"/>
      <c r="E939" s="111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</row>
    <row r="940" ht="15.75" customHeight="1">
      <c r="A940" s="17"/>
      <c r="B940" s="18"/>
      <c r="C940" s="18"/>
      <c r="D940" s="18"/>
      <c r="E940" s="111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</row>
    <row r="941" ht="15.75" customHeight="1">
      <c r="A941" s="17"/>
      <c r="B941" s="18"/>
      <c r="C941" s="18"/>
      <c r="D941" s="18"/>
      <c r="E941" s="111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</row>
    <row r="942" ht="15.75" customHeight="1">
      <c r="A942" s="17"/>
      <c r="B942" s="18"/>
      <c r="C942" s="18"/>
      <c r="D942" s="18"/>
      <c r="E942" s="111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</row>
    <row r="943" ht="15.75" customHeight="1">
      <c r="A943" s="17"/>
      <c r="B943" s="18"/>
      <c r="C943" s="18"/>
      <c r="D943" s="18"/>
      <c r="E943" s="111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</row>
    <row r="944" ht="15.75" customHeight="1">
      <c r="A944" s="17"/>
      <c r="B944" s="18"/>
      <c r="C944" s="18"/>
      <c r="D944" s="18"/>
      <c r="E944" s="111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</row>
    <row r="945" ht="15.75" customHeight="1">
      <c r="A945" s="17"/>
      <c r="B945" s="18"/>
      <c r="C945" s="18"/>
      <c r="D945" s="18"/>
      <c r="E945" s="111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</row>
    <row r="946" ht="15.75" customHeight="1">
      <c r="A946" s="17"/>
      <c r="B946" s="18"/>
      <c r="C946" s="18"/>
      <c r="D946" s="18"/>
      <c r="E946" s="111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</row>
    <row r="947" ht="15.75" customHeight="1">
      <c r="A947" s="17"/>
      <c r="B947" s="18"/>
      <c r="C947" s="18"/>
      <c r="D947" s="18"/>
      <c r="E947" s="111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</row>
    <row r="948" ht="15.75" customHeight="1">
      <c r="A948" s="17"/>
      <c r="B948" s="18"/>
      <c r="C948" s="18"/>
      <c r="D948" s="18"/>
      <c r="E948" s="111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</row>
    <row r="949" ht="15.75" customHeight="1">
      <c r="A949" s="17"/>
      <c r="B949" s="18"/>
      <c r="C949" s="18"/>
      <c r="D949" s="18"/>
      <c r="E949" s="111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</row>
    <row r="950" ht="15.75" customHeight="1">
      <c r="A950" s="17"/>
      <c r="B950" s="18"/>
      <c r="C950" s="18"/>
      <c r="D950" s="18"/>
      <c r="E950" s="111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</row>
    <row r="951" ht="15.75" customHeight="1">
      <c r="A951" s="17"/>
      <c r="B951" s="18"/>
      <c r="C951" s="18"/>
      <c r="D951" s="18"/>
      <c r="E951" s="111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</row>
    <row r="952" ht="15.75" customHeight="1">
      <c r="A952" s="17"/>
      <c r="B952" s="18"/>
      <c r="C952" s="18"/>
      <c r="D952" s="18"/>
      <c r="E952" s="111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</row>
    <row r="953" ht="15.75" customHeight="1">
      <c r="A953" s="17"/>
      <c r="B953" s="18"/>
      <c r="C953" s="18"/>
      <c r="D953" s="18"/>
      <c r="E953" s="111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</row>
    <row r="954" ht="15.75" customHeight="1">
      <c r="A954" s="17"/>
      <c r="B954" s="18"/>
      <c r="C954" s="18"/>
      <c r="D954" s="18"/>
      <c r="E954" s="111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</row>
    <row r="955" ht="15.75" customHeight="1">
      <c r="A955" s="17"/>
      <c r="B955" s="18"/>
      <c r="C955" s="18"/>
      <c r="D955" s="18"/>
      <c r="E955" s="111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</row>
    <row r="956" ht="15.75" customHeight="1">
      <c r="A956" s="17"/>
      <c r="B956" s="18"/>
      <c r="C956" s="18"/>
      <c r="D956" s="18"/>
      <c r="E956" s="111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</row>
    <row r="957" ht="15.75" customHeight="1">
      <c r="A957" s="17"/>
      <c r="B957" s="18"/>
      <c r="C957" s="18"/>
      <c r="D957" s="18"/>
      <c r="E957" s="111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</row>
    <row r="958" ht="15.75" customHeight="1">
      <c r="A958" s="17"/>
      <c r="B958" s="18"/>
      <c r="C958" s="18"/>
      <c r="D958" s="18"/>
      <c r="E958" s="111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</row>
    <row r="959" ht="15.75" customHeight="1">
      <c r="A959" s="17"/>
      <c r="B959" s="18"/>
      <c r="C959" s="18"/>
      <c r="D959" s="18"/>
      <c r="E959" s="111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</row>
    <row r="960" ht="15.75" customHeight="1">
      <c r="A960" s="17"/>
      <c r="B960" s="18"/>
      <c r="C960" s="18"/>
      <c r="D960" s="18"/>
      <c r="E960" s="111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</row>
    <row r="961" ht="15.75" customHeight="1">
      <c r="A961" s="17"/>
      <c r="B961" s="18"/>
      <c r="C961" s="18"/>
      <c r="D961" s="18"/>
      <c r="E961" s="111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</row>
    <row r="962" ht="15.75" customHeight="1">
      <c r="A962" s="17"/>
      <c r="B962" s="18"/>
      <c r="C962" s="18"/>
      <c r="D962" s="18"/>
      <c r="E962" s="111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</row>
    <row r="963" ht="15.75" customHeight="1">
      <c r="A963" s="17"/>
      <c r="B963" s="18"/>
      <c r="C963" s="18"/>
      <c r="D963" s="18"/>
      <c r="E963" s="111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</row>
    <row r="964" ht="15.75" customHeight="1">
      <c r="A964" s="17"/>
      <c r="B964" s="18"/>
      <c r="C964" s="18"/>
      <c r="D964" s="18"/>
      <c r="E964" s="111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</row>
    <row r="965" ht="15.75" customHeight="1">
      <c r="A965" s="17"/>
      <c r="B965" s="18"/>
      <c r="C965" s="18"/>
      <c r="D965" s="18"/>
      <c r="E965" s="111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</row>
    <row r="966" ht="15.75" customHeight="1">
      <c r="A966" s="17"/>
      <c r="B966" s="18"/>
      <c r="C966" s="18"/>
      <c r="D966" s="18"/>
      <c r="E966" s="111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</row>
    <row r="967" ht="15.75" customHeight="1">
      <c r="A967" s="17"/>
      <c r="B967" s="18"/>
      <c r="C967" s="18"/>
      <c r="D967" s="18"/>
      <c r="E967" s="111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</row>
    <row r="968" ht="15.75" customHeight="1">
      <c r="A968" s="17"/>
      <c r="B968" s="18"/>
      <c r="C968" s="18"/>
      <c r="D968" s="18"/>
      <c r="E968" s="111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</row>
    <row r="969" ht="15.75" customHeight="1">
      <c r="A969" s="17"/>
      <c r="B969" s="18"/>
      <c r="C969" s="18"/>
      <c r="D969" s="18"/>
      <c r="E969" s="111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</row>
    <row r="970" ht="15.75" customHeight="1">
      <c r="A970" s="17"/>
      <c r="B970" s="18"/>
      <c r="C970" s="18"/>
      <c r="D970" s="18"/>
      <c r="E970" s="111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</row>
    <row r="971" ht="15.75" customHeight="1">
      <c r="A971" s="17"/>
      <c r="B971" s="18"/>
      <c r="C971" s="18"/>
      <c r="D971" s="18"/>
      <c r="E971" s="111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</row>
    <row r="972" ht="15.75" customHeight="1">
      <c r="A972" s="17"/>
      <c r="B972" s="18"/>
      <c r="C972" s="18"/>
      <c r="D972" s="18"/>
      <c r="E972" s="111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</row>
    <row r="973" ht="15.75" customHeight="1">
      <c r="A973" s="17"/>
      <c r="B973" s="18"/>
      <c r="C973" s="18"/>
      <c r="D973" s="18"/>
      <c r="E973" s="111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</row>
    <row r="974" ht="15.75" customHeight="1">
      <c r="A974" s="17"/>
      <c r="B974" s="18"/>
      <c r="C974" s="18"/>
      <c r="D974" s="18"/>
      <c r="E974" s="111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</row>
    <row r="975" ht="15.75" customHeight="1">
      <c r="A975" s="17"/>
      <c r="B975" s="18"/>
      <c r="C975" s="18"/>
      <c r="D975" s="18"/>
      <c r="E975" s="111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</row>
    <row r="976" ht="15.75" customHeight="1">
      <c r="A976" s="17"/>
      <c r="B976" s="18"/>
      <c r="C976" s="18"/>
      <c r="D976" s="18"/>
      <c r="E976" s="111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</row>
    <row r="977" ht="15.75" customHeight="1">
      <c r="A977" s="17"/>
      <c r="B977" s="18"/>
      <c r="C977" s="18"/>
      <c r="D977" s="18"/>
      <c r="E977" s="111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</row>
    <row r="978" ht="15.75" customHeight="1">
      <c r="A978" s="17"/>
      <c r="B978" s="18"/>
      <c r="C978" s="18"/>
      <c r="D978" s="18"/>
      <c r="E978" s="111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</row>
    <row r="979" ht="15.75" customHeight="1">
      <c r="A979" s="17"/>
      <c r="B979" s="18"/>
      <c r="C979" s="18"/>
      <c r="D979" s="18"/>
      <c r="E979" s="111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</row>
    <row r="980" ht="15.75" customHeight="1">
      <c r="A980" s="17"/>
      <c r="B980" s="18"/>
      <c r="C980" s="18"/>
      <c r="D980" s="18"/>
      <c r="E980" s="111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</row>
    <row r="981" ht="15.75" customHeight="1">
      <c r="A981" s="17"/>
      <c r="B981" s="18"/>
      <c r="C981" s="18"/>
      <c r="D981" s="18"/>
      <c r="E981" s="111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</row>
    <row r="982" ht="15.75" customHeight="1">
      <c r="A982" s="17"/>
      <c r="B982" s="18"/>
      <c r="C982" s="18"/>
      <c r="D982" s="18"/>
      <c r="E982" s="111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</row>
    <row r="983" ht="15.75" customHeight="1">
      <c r="A983" s="17"/>
      <c r="B983" s="18"/>
      <c r="C983" s="18"/>
      <c r="D983" s="18"/>
      <c r="E983" s="111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</row>
    <row r="984" ht="15.75" customHeight="1">
      <c r="A984" s="17"/>
      <c r="B984" s="18"/>
      <c r="C984" s="18"/>
      <c r="D984" s="18"/>
      <c r="E984" s="111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</row>
    <row r="985" ht="15.75" customHeight="1">
      <c r="A985" s="17"/>
      <c r="B985" s="18"/>
      <c r="C985" s="18"/>
      <c r="D985" s="18"/>
      <c r="E985" s="111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</row>
    <row r="986" ht="15.75" customHeight="1">
      <c r="A986" s="17"/>
      <c r="B986" s="18"/>
      <c r="C986" s="18"/>
      <c r="D986" s="18"/>
      <c r="E986" s="111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</row>
    <row r="987" ht="15.75" customHeight="1">
      <c r="A987" s="17"/>
      <c r="B987" s="18"/>
      <c r="C987" s="18"/>
      <c r="D987" s="18"/>
      <c r="E987" s="111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</row>
    <row r="988" ht="15.75" customHeight="1">
      <c r="A988" s="17"/>
      <c r="B988" s="18"/>
      <c r="C988" s="18"/>
      <c r="D988" s="18"/>
      <c r="E988" s="111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</row>
    <row r="989" ht="15.75" customHeight="1">
      <c r="A989" s="17"/>
      <c r="B989" s="18"/>
      <c r="C989" s="18"/>
      <c r="D989" s="18"/>
      <c r="E989" s="111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</row>
    <row r="990" ht="15.75" customHeight="1">
      <c r="A990" s="17"/>
      <c r="B990" s="18"/>
      <c r="C990" s="18"/>
      <c r="D990" s="18"/>
      <c r="E990" s="111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</row>
    <row r="991" ht="15.75" customHeight="1">
      <c r="A991" s="17"/>
      <c r="B991" s="18"/>
      <c r="C991" s="18"/>
      <c r="D991" s="18"/>
      <c r="E991" s="111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</row>
    <row r="992" ht="15.75" customHeight="1">
      <c r="A992" s="17"/>
      <c r="B992" s="18"/>
      <c r="C992" s="18"/>
      <c r="D992" s="18"/>
      <c r="E992" s="111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</row>
    <row r="993" ht="15.75" customHeight="1">
      <c r="A993" s="17"/>
      <c r="B993" s="18"/>
      <c r="C993" s="18"/>
      <c r="D993" s="18"/>
      <c r="E993" s="111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</row>
    <row r="994" ht="15.75" customHeight="1">
      <c r="A994" s="17"/>
      <c r="B994" s="18"/>
      <c r="C994" s="18"/>
      <c r="D994" s="18"/>
      <c r="E994" s="111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</row>
    <row r="995" ht="15.75" customHeight="1">
      <c r="A995" s="17"/>
      <c r="B995" s="18"/>
      <c r="C995" s="18"/>
      <c r="D995" s="18"/>
      <c r="E995" s="111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</row>
    <row r="996" ht="15.75" customHeight="1">
      <c r="A996" s="17"/>
      <c r="B996" s="18"/>
      <c r="C996" s="18"/>
      <c r="D996" s="18"/>
      <c r="E996" s="111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</row>
    <row r="997" ht="15.75" customHeight="1">
      <c r="A997" s="17"/>
      <c r="B997" s="18"/>
      <c r="C997" s="18"/>
      <c r="D997" s="18"/>
      <c r="E997" s="111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</row>
    <row r="998" ht="15.75" customHeight="1">
      <c r="A998" s="17"/>
      <c r="B998" s="18"/>
      <c r="C998" s="18"/>
      <c r="D998" s="18"/>
      <c r="E998" s="111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</row>
    <row r="999" ht="15.75" customHeight="1">
      <c r="A999" s="17"/>
      <c r="B999" s="18"/>
      <c r="C999" s="18"/>
      <c r="D999" s="18"/>
      <c r="E999" s="111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</row>
    <row r="1000" ht="15.75" customHeight="1">
      <c r="A1000" s="17"/>
      <c r="B1000" s="18"/>
      <c r="C1000" s="18"/>
      <c r="D1000" s="18"/>
      <c r="E1000" s="111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</row>
  </sheetData>
  <mergeCells count="32">
    <mergeCell ref="B98:B148"/>
    <mergeCell ref="C149:C150"/>
    <mergeCell ref="C180:C183"/>
    <mergeCell ref="C184:C186"/>
    <mergeCell ref="C187:C190"/>
    <mergeCell ref="C198:C199"/>
    <mergeCell ref="C63:C65"/>
    <mergeCell ref="C66:C70"/>
    <mergeCell ref="B76:B97"/>
    <mergeCell ref="C77:C83"/>
    <mergeCell ref="C84:C93"/>
    <mergeCell ref="C94:C95"/>
    <mergeCell ref="B149:B215"/>
    <mergeCell ref="C57:C58"/>
    <mergeCell ref="C59:C62"/>
    <mergeCell ref="E27:H27"/>
    <mergeCell ref="I27:L27"/>
    <mergeCell ref="C43:C45"/>
    <mergeCell ref="C47:C48"/>
    <mergeCell ref="B50:B75"/>
    <mergeCell ref="C50:C53"/>
    <mergeCell ref="C54:C56"/>
    <mergeCell ref="C96:C97"/>
    <mergeCell ref="C98:C100"/>
    <mergeCell ref="C101:C104"/>
    <mergeCell ref="C105:C107"/>
    <mergeCell ref="C108:C111"/>
    <mergeCell ref="C118:C125"/>
    <mergeCell ref="C126:C133"/>
    <mergeCell ref="C134:C137"/>
    <mergeCell ref="C138:C144"/>
    <mergeCell ref="C145:C148"/>
  </mergeCells>
  <dataValidations>
    <dataValidation type="list" allowBlank="1" showErrorMessage="1" sqref="D3">
      <formula1>"Résidentiel,Tertiaire"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2020-01-31T15:38:30Z</dcterms:created>
  <dc:creator>LM</dc:creator>
</cp:coreProperties>
</file>